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TOP\I. ütem\TOP-3.2.2-15\Közbeszerzési_eljárások\Kivitelezés_meghívásos\Alapdokumentumok\Költségbecslések\"/>
    </mc:Choice>
  </mc:AlternateContent>
  <bookViews>
    <workbookView xWindow="0" yWindow="0" windowWidth="15330" windowHeight="7680"/>
  </bookViews>
  <sheets>
    <sheet name="Összesen" sheetId="2" r:id="rId1"/>
    <sheet name="távhővezeték építése" sheetId="1"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1" i="1" l="1"/>
  <c r="H25" i="1"/>
  <c r="I25" i="1" l="1"/>
  <c r="I24" i="1"/>
  <c r="H24" i="1"/>
  <c r="I23" i="1"/>
  <c r="H23" i="1"/>
  <c r="I22" i="1"/>
  <c r="H22" i="1"/>
  <c r="I21" i="1"/>
  <c r="H21" i="1"/>
  <c r="I20" i="1"/>
  <c r="H20" i="1"/>
  <c r="I19" i="1"/>
  <c r="H19" i="1"/>
  <c r="I18" i="1"/>
  <c r="H18" i="1"/>
  <c r="I17" i="1"/>
  <c r="H17" i="1"/>
  <c r="I16" i="1"/>
  <c r="H16" i="1"/>
  <c r="I15" i="1"/>
  <c r="H15" i="1"/>
  <c r="I14" i="1"/>
  <c r="H14" i="1"/>
  <c r="I13" i="1"/>
  <c r="H13" i="1"/>
  <c r="I12" i="1"/>
  <c r="H12" i="1"/>
  <c r="I11" i="1"/>
  <c r="I10" i="1"/>
  <c r="H10" i="1"/>
  <c r="I9" i="1"/>
  <c r="H9" i="1"/>
  <c r="I8" i="1"/>
  <c r="H8" i="1"/>
  <c r="I7" i="1"/>
  <c r="H7" i="1"/>
  <c r="I6" i="1"/>
  <c r="H6" i="1"/>
  <c r="I5" i="1"/>
  <c r="H5" i="1"/>
  <c r="I4" i="1"/>
  <c r="H4" i="1"/>
  <c r="I3" i="1"/>
  <c r="H3" i="1"/>
  <c r="I27" i="1" l="1"/>
  <c r="C8" i="2" s="1"/>
  <c r="C10" i="2" s="1"/>
  <c r="H27" i="1"/>
  <c r="B8" i="2" s="1"/>
  <c r="B10" i="2" s="1"/>
  <c r="C12" i="2" l="1"/>
  <c r="C13" i="2" s="1"/>
  <c r="C14" i="2" l="1"/>
</calcChain>
</file>

<file path=xl/sharedStrings.xml><?xml version="1.0" encoding="utf-8"?>
<sst xmlns="http://schemas.openxmlformats.org/spreadsheetml/2006/main" count="95" uniqueCount="70">
  <si>
    <t>No.</t>
  </si>
  <si>
    <t>Azonosító</t>
  </si>
  <si>
    <t>Mennyiség</t>
  </si>
  <si>
    <t>Egys.</t>
  </si>
  <si>
    <t>Szöveg</t>
  </si>
  <si>
    <t>Óradij</t>
  </si>
  <si>
    <t>Anyagár</t>
  </si>
  <si>
    <t>xÓradij</t>
  </si>
  <si>
    <t>xAnyagár</t>
  </si>
  <si>
    <t>távhővezeték építése</t>
  </si>
  <si>
    <t>54-013-1.4-0331014</t>
  </si>
  <si>
    <t>m</t>
  </si>
  <si>
    <t>Előszigetelt, polietilén PE-Xa vagy PE cső szerelése földárokban, csőcsatlakozó kötőelem kötésekkel, a köpenycső összekötése és kötőelem nélkül, DN 40 Uponor Ecoflex Thermo Twin előszigetelt PE-Xa cső PN6, 95°C, 2x50/200 mm, Cikkszám: 1018137</t>
  </si>
  <si>
    <t>54-013-1.7-0331007</t>
  </si>
  <si>
    <t>DN 80 Uponor Ecoflex Thermo Single előszigetelt PE-Xa cső PN6, 95°C, 1x90/200 mm, Cikkszám: 1018115</t>
  </si>
  <si>
    <t>54-013-3.1.3-0317178</t>
  </si>
  <si>
    <t>db</t>
  </si>
  <si>
    <t>Menetes csőidomok felszerelése, egycsatlakozású menetes csőidom, DN 40 Uponor külsőmenetes csatlakozó, 50x4,6-km 1 1/2"</t>
  </si>
  <si>
    <t>54-013-3.1.6-0331136</t>
  </si>
  <si>
    <t>DN 80 Uponor Wipex karima 3"bm, Cikkszám:  1018364</t>
  </si>
  <si>
    <t>54-013-3.2.3-0362291</t>
  </si>
  <si>
    <t>kétcsatlakozású menetes csőidom, DN 40-50 Uponor könyökcsatlakozó, 50/50</t>
  </si>
  <si>
    <t>54-013-3.2.4-0362294</t>
  </si>
  <si>
    <t>DN 65-80 Uponor könyökcsatlakozó 90/90</t>
  </si>
  <si>
    <t>81-004-1.4.1.1.2.1.2-0110022</t>
  </si>
  <si>
    <t>Fűtési vezeték, Fekete acélcső szerelése, hegesztett kötésekkel, tartószerkezettel, szakaszos nyomáspróbával, szabadon, horonyba vagy padlócsatornába, irányváltozás csőívvel, csőátmérő DN 100 méretig, DN 50 Fekete acélcső, A 37X 2" simavégű</t>
  </si>
  <si>
    <t>81-004-1.4.1.1.2.1.5-0131341</t>
  </si>
  <si>
    <t>DN 100 Acélcső MSZ 29-86 A 37X 108,0x3,6 mm</t>
  </si>
  <si>
    <t>88-011-2.1-0470320</t>
  </si>
  <si>
    <t>Egyedi csövek oldalfali rögzítése vasbetonfal esetén,egyedi csővezeték közvetlen rögzítése vasbeton oldalfalra, 1/2" - 2" átmérő között HILTI Lakóépület csőbilincs MP-LHI 59-66 2" A M8/M10, Csz.: 2020747 10 cm menetes rúd AM8x1000 4.8 horganyzott, Csz.: 339793 + feszítőhüvely HKD M8x25, Csz.: 376957</t>
  </si>
  <si>
    <t>88-011-2.2-0470297</t>
  </si>
  <si>
    <t>2 1/2" - 6" átmérő között HILTI Komfort csőbilincs MPN-RC 4" B, Csz.: 335698 + 10 cm HILTI Menetes rúd AM10x1000 4.8 horganyzott, Csz.: 339795 + feszítőhüvely HKD M10x40, Csz.: 376967</t>
  </si>
  <si>
    <t>K-tétel</t>
  </si>
  <si>
    <t>Nyomáspróba.</t>
  </si>
  <si>
    <t>Geodéziai bemérés.</t>
  </si>
  <si>
    <t>33-062-1.2.1-1110002</t>
  </si>
  <si>
    <t>Áttörés vezetékek részére, helyreállítással, 0,1 m2/db méretig, felmenő téglafalban, 25-38 cm vastagság között Kisméretű tömör tégla 250x120x65 mm I.o. Hf5-mc, falazó, cementes mészhabarcs</t>
  </si>
  <si>
    <t>33-062-1.3.2-1110002</t>
  </si>
  <si>
    <t>felmenő vegyes kő és betonfalba 50 cm vastagság felett (alapfalban is) Kisméretű tömör tégla 250x120x65 mm I.o. Hf5-mc, falazó, cementes mészhabarcs</t>
  </si>
  <si>
    <t>47-000-4.4.5.1-0120509</t>
  </si>
  <si>
    <t>Acélfelületek mázolásának előkészítő és részmunkái; kézi rozsdamentesítés, cső és regisztercső felületén, (80 NÁ-ig), függesztő és tartószerkezeten, állványzaton, könnyű rozsdásodás esetén Supralux lakkbenzin higító, EAN: 5992454205023</t>
  </si>
  <si>
    <t>47-000-4.4.6.1-0120509</t>
  </si>
  <si>
    <t>m2</t>
  </si>
  <si>
    <t>fűtőtesten, 80 NÁ feletti csövön, könnyű rozsdásodás esetén Supralux lakkbenzin higító, EAN: 5992454205023</t>
  </si>
  <si>
    <t>47-021-12.4.1-0131033</t>
  </si>
  <si>
    <t>Korróziógátló alapozás cső és regisztercső felületén (NÁ 80-ig), függesztőn és tartóvason, sormosdó állványzaton, műgyanta kötőanyagú, oldószertartalmú festékkel Supralux Koralkyd korroziógátló alapozó, fehér, EAN: 5992459501144</t>
  </si>
  <si>
    <t>47-021-12.5.1-0131033</t>
  </si>
  <si>
    <t>fűtőtesten, NÁ 80 feletti csövön, műgyanta kötőanyagú, oldószertartalmú festékkel Supralux Koralkyd korroziógátló alapozó, fehér, EAN: 5992459501144</t>
  </si>
  <si>
    <t>80-001-1.2.1.2.1-0097952</t>
  </si>
  <si>
    <t>Fűtési, HMV, HHV vezetékek szigetelése (ívek, idomok, szerelvények szigetelése és burkolás nélkül), kőzetgyapot csőhéjjal kasírozott kivitelben, horganyzott acélhuzal felerősítéssel az illesztések öntapadó alufólia csíkkal történő lezárásával, NÁ 108 mm csőátmérőig PAROC kőzetgyapot csőhéj szigetelés, üvegszálerősítésű ALU-kasírozással, belső átmérő: 60 mm, falvastagság: 100 mm</t>
  </si>
  <si>
    <t>80-001-1.2.1.2.1-0097958</t>
  </si>
  <si>
    <t>PAROC kőzetgyapot csőhéj szigetelés, üvegszálerősítésű ALU-kasírozással, belső átmérő: 108 mm, falvastagság: 100 mm</t>
  </si>
  <si>
    <t>43-006-1.1.3-0130108</t>
  </si>
  <si>
    <t>Kör keresztmetszetű vezetékek burkolása, egyenes vezetéken, 201-300 mm külső átmérő között Hidegen hengerelt alumínium lemez, 0,80 mm Al 99,5 félkemény</t>
  </si>
  <si>
    <t>Út alatti átfúrás.</t>
  </si>
  <si>
    <t>Előszigetelt távvezeték nyomvonalát földmunka, kapcsolódó beton, aszfal bontással, helyreállítással. törmelék elszállítással</t>
  </si>
  <si>
    <t>Összesen:</t>
  </si>
  <si>
    <t>Munkanem</t>
  </si>
  <si>
    <t>Munkadíj</t>
  </si>
  <si>
    <t>Anyagköltség</t>
  </si>
  <si>
    <t>Összesen</t>
  </si>
  <si>
    <t>Mind összesen</t>
  </si>
  <si>
    <t>Költségvetési összesítő</t>
  </si>
  <si>
    <t>ÁFA 27%</t>
  </si>
  <si>
    <t>Bőcs, Ifjúság u. - távhővezeték építése</t>
  </si>
  <si>
    <t>Miskolc, 2018.04.09.</t>
  </si>
  <si>
    <t>Tóth Péter</t>
  </si>
  <si>
    <t>energetikai</t>
  </si>
  <si>
    <t>létesítmény tervező</t>
  </si>
  <si>
    <t>EN-T-05-0704</t>
  </si>
</sst>
</file>

<file path=xl/styles.xml><?xml version="1.0" encoding="utf-8"?>
<styleSheet xmlns="http://schemas.openxmlformats.org/spreadsheetml/2006/main" xmlns:mc="http://schemas.openxmlformats.org/markup-compatibility/2006" xmlns:x14ac="http://schemas.microsoft.com/office/spreadsheetml/2009/9/ac" mc:Ignorable="x14ac">
  <fonts count="2" x14ac:knownFonts="1">
    <font>
      <sz val="11"/>
      <color theme="1"/>
      <name val="Calibri"/>
      <family val="2"/>
      <charset val="238"/>
      <scheme val="minor"/>
    </font>
    <font>
      <b/>
      <sz val="11"/>
      <color theme="1"/>
      <name val="Calibri"/>
      <family val="2"/>
      <charset val="238"/>
      <scheme val="minor"/>
    </font>
  </fonts>
  <fills count="2">
    <fill>
      <patternFill patternType="none"/>
    </fill>
    <fill>
      <patternFill patternType="gray125"/>
    </fill>
  </fills>
  <borders count="1">
    <border>
      <left/>
      <right/>
      <top/>
      <bottom/>
      <diagonal/>
    </border>
  </borders>
  <cellStyleXfs count="1">
    <xf numFmtId="0" fontId="0" fillId="0" borderId="0"/>
  </cellStyleXfs>
  <cellXfs count="15">
    <xf numFmtId="0" fontId="0" fillId="0" borderId="0" xfId="0"/>
    <xf numFmtId="0" fontId="1" fillId="0" borderId="0" xfId="0" applyFont="1"/>
    <xf numFmtId="0" fontId="1" fillId="0" borderId="0" xfId="0" applyFont="1" applyAlignment="1">
      <alignment horizontal="center"/>
    </xf>
    <xf numFmtId="4" fontId="1" fillId="0" borderId="0" xfId="0" applyNumberFormat="1" applyFont="1" applyAlignment="1">
      <alignment horizontal="center"/>
    </xf>
    <xf numFmtId="0" fontId="0" fillId="0" borderId="0" xfId="0" applyAlignment="1">
      <alignment wrapText="1"/>
    </xf>
    <xf numFmtId="0" fontId="1" fillId="0" borderId="0" xfId="0" applyFont="1" applyAlignment="1">
      <alignment wrapText="1"/>
    </xf>
    <xf numFmtId="0" fontId="1" fillId="0" borderId="0" xfId="0" applyFont="1" applyAlignment="1">
      <alignment horizontal="center" wrapText="1"/>
    </xf>
    <xf numFmtId="4" fontId="1" fillId="0" borderId="0" xfId="0" applyNumberFormat="1" applyFont="1" applyAlignment="1">
      <alignment horizontal="center" wrapText="1"/>
    </xf>
    <xf numFmtId="4" fontId="0" fillId="0" borderId="0" xfId="0" applyNumberFormat="1" applyAlignment="1">
      <alignment wrapText="1"/>
    </xf>
    <xf numFmtId="3" fontId="0" fillId="0" borderId="0" xfId="0" applyNumberFormat="1"/>
    <xf numFmtId="3" fontId="1" fillId="0" borderId="0" xfId="0" applyNumberFormat="1" applyFont="1"/>
    <xf numFmtId="3" fontId="1" fillId="0" borderId="0" xfId="0" applyNumberFormat="1" applyFont="1" applyAlignment="1">
      <alignment horizontal="center"/>
    </xf>
    <xf numFmtId="0" fontId="0" fillId="0" borderId="0" xfId="0" applyAlignment="1"/>
    <xf numFmtId="4" fontId="0" fillId="0" borderId="0" xfId="0" applyNumberFormat="1" applyAlignment="1"/>
    <xf numFmtId="3" fontId="0" fillId="0" borderId="0" xfId="0" applyNumberFormat="1" applyAlignment="1"/>
  </cellXfs>
  <cellStyles count="1">
    <cellStyle name="Normá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té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tabSelected="1" topLeftCell="A7" workbookViewId="0">
      <selection activeCell="A22" sqref="A22"/>
    </sheetView>
  </sheetViews>
  <sheetFormatPr defaultRowHeight="15" x14ac:dyDescent="0.25"/>
  <cols>
    <col min="1" max="1" width="60.7109375" customWidth="1"/>
    <col min="2" max="3" width="13.7109375" customWidth="1"/>
  </cols>
  <sheetData>
    <row r="1" spans="1:3" x14ac:dyDescent="0.25">
      <c r="A1" s="2" t="s">
        <v>64</v>
      </c>
    </row>
    <row r="2" spans="1:3" x14ac:dyDescent="0.25">
      <c r="A2" s="2"/>
    </row>
    <row r="3" spans="1:3" x14ac:dyDescent="0.25">
      <c r="A3" s="2" t="s">
        <v>62</v>
      </c>
    </row>
    <row r="7" spans="1:3" x14ac:dyDescent="0.25">
      <c r="A7" s="2" t="s">
        <v>57</v>
      </c>
      <c r="B7" s="2" t="s">
        <v>58</v>
      </c>
      <c r="C7" s="2" t="s">
        <v>59</v>
      </c>
    </row>
    <row r="8" spans="1:3" x14ac:dyDescent="0.25">
      <c r="A8" t="s">
        <v>9</v>
      </c>
      <c r="B8" s="9">
        <f>'távhővezeték építése'!H27</f>
        <v>0</v>
      </c>
      <c r="C8" s="9">
        <f>'távhővezeték építése'!I27</f>
        <v>0</v>
      </c>
    </row>
    <row r="9" spans="1:3" ht="2.1" customHeight="1" x14ac:dyDescent="0.25"/>
    <row r="10" spans="1:3" x14ac:dyDescent="0.25">
      <c r="A10" s="1" t="s">
        <v>60</v>
      </c>
      <c r="B10" s="10">
        <f>SUM(B8:B8)</f>
        <v>0</v>
      </c>
      <c r="C10" s="10">
        <f>SUM(C8:C8)</f>
        <v>0</v>
      </c>
    </row>
    <row r="11" spans="1:3" ht="2.1" customHeight="1" x14ac:dyDescent="0.25"/>
    <row r="12" spans="1:3" x14ac:dyDescent="0.25">
      <c r="A12" s="1" t="s">
        <v>61</v>
      </c>
      <c r="C12" s="10">
        <f>(B10 + C10)</f>
        <v>0</v>
      </c>
    </row>
    <row r="13" spans="1:3" x14ac:dyDescent="0.25">
      <c r="A13" t="s">
        <v>63</v>
      </c>
      <c r="C13" s="9">
        <f>C12*0.27</f>
        <v>0</v>
      </c>
    </row>
    <row r="14" spans="1:3" x14ac:dyDescent="0.25">
      <c r="A14" s="1" t="s">
        <v>60</v>
      </c>
      <c r="C14" s="9">
        <f>SUM(C12:C13)</f>
        <v>0</v>
      </c>
    </row>
    <row r="18" spans="1:1" x14ac:dyDescent="0.25">
      <c r="A18" t="s">
        <v>65</v>
      </c>
    </row>
    <row r="20" spans="1:1" x14ac:dyDescent="0.25">
      <c r="A20" t="s">
        <v>66</v>
      </c>
    </row>
    <row r="21" spans="1:1" x14ac:dyDescent="0.25">
      <c r="A21" t="s">
        <v>67</v>
      </c>
    </row>
    <row r="22" spans="1:1" x14ac:dyDescent="0.25">
      <c r="A22" t="s">
        <v>68</v>
      </c>
    </row>
    <row r="23" spans="1:1" x14ac:dyDescent="0.25">
      <c r="A23" t="s">
        <v>69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zoomScale="85" zoomScaleNormal="85" workbookViewId="0">
      <selection activeCell="F22" sqref="F22:G25"/>
    </sheetView>
  </sheetViews>
  <sheetFormatPr defaultRowHeight="15" x14ac:dyDescent="0.25"/>
  <cols>
    <col min="1" max="1" width="5.7109375" customWidth="1"/>
    <col min="2" max="2" width="21.7109375" customWidth="1"/>
    <col min="3" max="3" width="7.7109375" customWidth="1"/>
    <col min="4" max="4" width="4.7109375" customWidth="1"/>
    <col min="5" max="5" width="60.7109375" customWidth="1"/>
    <col min="6" max="7" width="11.7109375" customWidth="1"/>
    <col min="8" max="9" width="13.7109375" customWidth="1"/>
  </cols>
  <sheetData>
    <row r="1" spans="1:10" x14ac:dyDescent="0.25">
      <c r="A1" s="2" t="s">
        <v>0</v>
      </c>
      <c r="B1" s="2" t="s">
        <v>1</v>
      </c>
      <c r="C1" s="3" t="s">
        <v>2</v>
      </c>
      <c r="D1" s="2" t="s">
        <v>3</v>
      </c>
      <c r="E1" s="6" t="s">
        <v>4</v>
      </c>
      <c r="F1" s="7" t="s">
        <v>5</v>
      </c>
      <c r="G1" s="3" t="s">
        <v>6</v>
      </c>
      <c r="H1" s="11" t="s">
        <v>7</v>
      </c>
      <c r="I1" s="11" t="s">
        <v>8</v>
      </c>
      <c r="J1" s="12"/>
    </row>
    <row r="2" spans="1:10" x14ac:dyDescent="0.25">
      <c r="A2" s="12"/>
      <c r="B2" s="12"/>
      <c r="C2" s="13"/>
      <c r="D2" s="12"/>
      <c r="E2" s="5" t="s">
        <v>9</v>
      </c>
      <c r="F2" s="8"/>
      <c r="G2" s="13"/>
      <c r="H2" s="14"/>
      <c r="I2" s="14"/>
      <c r="J2" s="12"/>
    </row>
    <row r="3" spans="1:10" ht="60" x14ac:dyDescent="0.25">
      <c r="A3" s="12">
        <v>1</v>
      </c>
      <c r="B3" s="12" t="s">
        <v>10</v>
      </c>
      <c r="C3" s="13">
        <v>398</v>
      </c>
      <c r="D3" s="12" t="s">
        <v>11</v>
      </c>
      <c r="E3" s="4" t="s">
        <v>12</v>
      </c>
      <c r="F3" s="8"/>
      <c r="G3" s="13"/>
      <c r="H3" s="14">
        <f t="shared" ref="H3:H24" si="0">(C3*F3)</f>
        <v>0</v>
      </c>
      <c r="I3" s="14">
        <f t="shared" ref="I3:I25" si="1">(C3*G3)</f>
        <v>0</v>
      </c>
      <c r="J3" s="12"/>
    </row>
    <row r="4" spans="1:10" ht="30" x14ac:dyDescent="0.25">
      <c r="A4" s="12">
        <v>2</v>
      </c>
      <c r="B4" s="12" t="s">
        <v>13</v>
      </c>
      <c r="C4" s="13">
        <v>106</v>
      </c>
      <c r="D4" s="12" t="s">
        <v>11</v>
      </c>
      <c r="E4" s="4" t="s">
        <v>14</v>
      </c>
      <c r="F4" s="8"/>
      <c r="G4" s="13"/>
      <c r="H4" s="14">
        <f t="shared" si="0"/>
        <v>0</v>
      </c>
      <c r="I4" s="14">
        <f t="shared" si="1"/>
        <v>0</v>
      </c>
      <c r="J4" s="12"/>
    </row>
    <row r="5" spans="1:10" ht="45" x14ac:dyDescent="0.25">
      <c r="A5" s="12">
        <v>3</v>
      </c>
      <c r="B5" s="12" t="s">
        <v>15</v>
      </c>
      <c r="C5" s="13">
        <v>14</v>
      </c>
      <c r="D5" s="12" t="s">
        <v>16</v>
      </c>
      <c r="E5" s="4" t="s">
        <v>17</v>
      </c>
      <c r="F5" s="8"/>
      <c r="G5" s="13"/>
      <c r="H5" s="14">
        <f t="shared" si="0"/>
        <v>0</v>
      </c>
      <c r="I5" s="14">
        <f t="shared" si="1"/>
        <v>0</v>
      </c>
      <c r="J5" s="12"/>
    </row>
    <row r="6" spans="1:10" x14ac:dyDescent="0.25">
      <c r="A6" s="12">
        <v>4</v>
      </c>
      <c r="B6" s="12" t="s">
        <v>18</v>
      </c>
      <c r="C6" s="13">
        <v>4</v>
      </c>
      <c r="D6" s="12" t="s">
        <v>16</v>
      </c>
      <c r="E6" s="4" t="s">
        <v>19</v>
      </c>
      <c r="F6" s="8"/>
      <c r="G6" s="13"/>
      <c r="H6" s="14">
        <f t="shared" si="0"/>
        <v>0</v>
      </c>
      <c r="I6" s="14">
        <f t="shared" si="1"/>
        <v>0</v>
      </c>
      <c r="J6" s="12"/>
    </row>
    <row r="7" spans="1:10" ht="30" x14ac:dyDescent="0.25">
      <c r="A7" s="12">
        <v>5</v>
      </c>
      <c r="B7" s="12" t="s">
        <v>20</v>
      </c>
      <c r="C7" s="13">
        <v>16</v>
      </c>
      <c r="D7" s="12" t="s">
        <v>16</v>
      </c>
      <c r="E7" s="4" t="s">
        <v>21</v>
      </c>
      <c r="F7" s="8"/>
      <c r="G7" s="13"/>
      <c r="H7" s="14">
        <f t="shared" si="0"/>
        <v>0</v>
      </c>
      <c r="I7" s="14">
        <f t="shared" si="1"/>
        <v>0</v>
      </c>
      <c r="J7" s="12"/>
    </row>
    <row r="8" spans="1:10" x14ac:dyDescent="0.25">
      <c r="A8" s="12">
        <v>6</v>
      </c>
      <c r="B8" s="12" t="s">
        <v>22</v>
      </c>
      <c r="C8" s="13">
        <v>4</v>
      </c>
      <c r="D8" s="12" t="s">
        <v>16</v>
      </c>
      <c r="E8" s="4" t="s">
        <v>23</v>
      </c>
      <c r="F8" s="8"/>
      <c r="G8" s="13"/>
      <c r="H8" s="14">
        <f t="shared" si="0"/>
        <v>0</v>
      </c>
      <c r="I8" s="14">
        <f t="shared" si="1"/>
        <v>0</v>
      </c>
      <c r="J8" s="12"/>
    </row>
    <row r="9" spans="1:10" ht="75" x14ac:dyDescent="0.25">
      <c r="A9" s="12">
        <v>7</v>
      </c>
      <c r="B9" s="12" t="s">
        <v>24</v>
      </c>
      <c r="C9" s="13">
        <v>130</v>
      </c>
      <c r="D9" s="12" t="s">
        <v>11</v>
      </c>
      <c r="E9" s="4" t="s">
        <v>25</v>
      </c>
      <c r="F9" s="8"/>
      <c r="G9" s="13"/>
      <c r="H9" s="14">
        <f t="shared" si="0"/>
        <v>0</v>
      </c>
      <c r="I9" s="14">
        <f t="shared" si="1"/>
        <v>0</v>
      </c>
      <c r="J9" s="12"/>
    </row>
    <row r="10" spans="1:10" x14ac:dyDescent="0.25">
      <c r="A10" s="12">
        <v>8</v>
      </c>
      <c r="B10" s="12" t="s">
        <v>26</v>
      </c>
      <c r="C10" s="13">
        <v>76</v>
      </c>
      <c r="D10" s="12" t="s">
        <v>11</v>
      </c>
      <c r="E10" s="4" t="s">
        <v>27</v>
      </c>
      <c r="F10" s="8"/>
      <c r="G10" s="13"/>
      <c r="H10" s="14">
        <f t="shared" si="0"/>
        <v>0</v>
      </c>
      <c r="I10" s="14">
        <f t="shared" si="1"/>
        <v>0</v>
      </c>
      <c r="J10" s="12"/>
    </row>
    <row r="11" spans="1:10" ht="75" x14ac:dyDescent="0.25">
      <c r="A11" s="12">
        <v>9</v>
      </c>
      <c r="B11" s="12" t="s">
        <v>28</v>
      </c>
      <c r="C11" s="13">
        <v>66</v>
      </c>
      <c r="D11" s="12" t="s">
        <v>16</v>
      </c>
      <c r="E11" s="4" t="s">
        <v>29</v>
      </c>
      <c r="F11" s="8"/>
      <c r="G11" s="13"/>
      <c r="H11" s="14">
        <f>(C11*F11)</f>
        <v>0</v>
      </c>
      <c r="I11" s="14">
        <f t="shared" si="1"/>
        <v>0</v>
      </c>
      <c r="J11" s="12"/>
    </row>
    <row r="12" spans="1:10" ht="60" x14ac:dyDescent="0.25">
      <c r="A12" s="12">
        <v>10</v>
      </c>
      <c r="B12" s="12" t="s">
        <v>30</v>
      </c>
      <c r="C12" s="13">
        <v>28</v>
      </c>
      <c r="D12" s="12" t="s">
        <v>16</v>
      </c>
      <c r="E12" s="4" t="s">
        <v>31</v>
      </c>
      <c r="F12" s="8"/>
      <c r="G12" s="13"/>
      <c r="H12" s="14">
        <f t="shared" si="0"/>
        <v>0</v>
      </c>
      <c r="I12" s="14">
        <f t="shared" si="1"/>
        <v>0</v>
      </c>
      <c r="J12" s="12"/>
    </row>
    <row r="13" spans="1:10" x14ac:dyDescent="0.25">
      <c r="A13" s="12">
        <v>11</v>
      </c>
      <c r="B13" s="12" t="s">
        <v>32</v>
      </c>
      <c r="C13" s="13">
        <v>3</v>
      </c>
      <c r="D13" s="12" t="s">
        <v>16</v>
      </c>
      <c r="E13" s="4" t="s">
        <v>33</v>
      </c>
      <c r="F13" s="8"/>
      <c r="G13" s="13"/>
      <c r="H13" s="14">
        <f t="shared" si="0"/>
        <v>0</v>
      </c>
      <c r="I13" s="14">
        <f t="shared" si="1"/>
        <v>0</v>
      </c>
      <c r="J13" s="12"/>
    </row>
    <row r="14" spans="1:10" x14ac:dyDescent="0.25">
      <c r="A14" s="12">
        <v>12</v>
      </c>
      <c r="B14" s="12" t="s">
        <v>32</v>
      </c>
      <c r="C14" s="13">
        <v>1</v>
      </c>
      <c r="D14" s="12" t="s">
        <v>16</v>
      </c>
      <c r="E14" s="4" t="s">
        <v>34</v>
      </c>
      <c r="F14" s="8"/>
      <c r="G14" s="13"/>
      <c r="H14" s="14">
        <f t="shared" si="0"/>
        <v>0</v>
      </c>
      <c r="I14" s="14">
        <f t="shared" si="1"/>
        <v>0</v>
      </c>
      <c r="J14" s="12"/>
    </row>
    <row r="15" spans="1:10" ht="45" x14ac:dyDescent="0.25">
      <c r="A15" s="12">
        <v>13</v>
      </c>
      <c r="B15" s="12" t="s">
        <v>35</v>
      </c>
      <c r="C15" s="13">
        <v>2</v>
      </c>
      <c r="D15" s="12" t="s">
        <v>16</v>
      </c>
      <c r="E15" s="4" t="s">
        <v>36</v>
      </c>
      <c r="F15" s="8"/>
      <c r="G15" s="13"/>
      <c r="H15" s="14">
        <f t="shared" si="0"/>
        <v>0</v>
      </c>
      <c r="I15" s="14">
        <f t="shared" si="1"/>
        <v>0</v>
      </c>
      <c r="J15" s="12"/>
    </row>
    <row r="16" spans="1:10" ht="45" x14ac:dyDescent="0.25">
      <c r="A16" s="12">
        <v>14</v>
      </c>
      <c r="B16" s="12" t="s">
        <v>37</v>
      </c>
      <c r="C16" s="13">
        <v>4</v>
      </c>
      <c r="D16" s="12" t="s">
        <v>16</v>
      </c>
      <c r="E16" s="4" t="s">
        <v>38</v>
      </c>
      <c r="F16" s="8"/>
      <c r="G16" s="13"/>
      <c r="H16" s="14">
        <f t="shared" si="0"/>
        <v>0</v>
      </c>
      <c r="I16" s="14">
        <f t="shared" si="1"/>
        <v>0</v>
      </c>
      <c r="J16" s="12"/>
    </row>
    <row r="17" spans="1:10" ht="60" x14ac:dyDescent="0.25">
      <c r="A17" s="12">
        <v>15</v>
      </c>
      <c r="B17" s="12" t="s">
        <v>39</v>
      </c>
      <c r="C17" s="13">
        <v>130</v>
      </c>
      <c r="D17" s="12" t="s">
        <v>11</v>
      </c>
      <c r="E17" s="4" t="s">
        <v>40</v>
      </c>
      <c r="F17" s="8"/>
      <c r="G17" s="13"/>
      <c r="H17" s="14">
        <f t="shared" si="0"/>
        <v>0</v>
      </c>
      <c r="I17" s="14">
        <f t="shared" si="1"/>
        <v>0</v>
      </c>
      <c r="J17" s="12"/>
    </row>
    <row r="18" spans="1:10" ht="30" x14ac:dyDescent="0.25">
      <c r="A18" s="12">
        <v>16</v>
      </c>
      <c r="B18" s="12" t="s">
        <v>41</v>
      </c>
      <c r="C18" s="13">
        <v>26</v>
      </c>
      <c r="D18" s="12" t="s">
        <v>42</v>
      </c>
      <c r="E18" s="4" t="s">
        <v>43</v>
      </c>
      <c r="F18" s="8"/>
      <c r="G18" s="13"/>
      <c r="H18" s="14">
        <f t="shared" si="0"/>
        <v>0</v>
      </c>
      <c r="I18" s="14">
        <f t="shared" si="1"/>
        <v>0</v>
      </c>
      <c r="J18" s="12"/>
    </row>
    <row r="19" spans="1:10" ht="60" x14ac:dyDescent="0.25">
      <c r="A19" s="12">
        <v>17</v>
      </c>
      <c r="B19" s="12" t="s">
        <v>44</v>
      </c>
      <c r="C19" s="13">
        <v>130</v>
      </c>
      <c r="D19" s="12" t="s">
        <v>11</v>
      </c>
      <c r="E19" s="4" t="s">
        <v>45</v>
      </c>
      <c r="F19" s="8"/>
      <c r="G19" s="13"/>
      <c r="H19" s="14">
        <f t="shared" si="0"/>
        <v>0</v>
      </c>
      <c r="I19" s="14">
        <f t="shared" si="1"/>
        <v>0</v>
      </c>
      <c r="J19" s="12"/>
    </row>
    <row r="20" spans="1:10" ht="45" x14ac:dyDescent="0.25">
      <c r="A20" s="12">
        <v>18</v>
      </c>
      <c r="B20" s="12" t="s">
        <v>46</v>
      </c>
      <c r="C20" s="13">
        <v>26</v>
      </c>
      <c r="D20" s="12" t="s">
        <v>42</v>
      </c>
      <c r="E20" s="4" t="s">
        <v>47</v>
      </c>
      <c r="F20" s="8"/>
      <c r="G20" s="13"/>
      <c r="H20" s="14">
        <f t="shared" si="0"/>
        <v>0</v>
      </c>
      <c r="I20" s="14">
        <f t="shared" si="1"/>
        <v>0</v>
      </c>
      <c r="J20" s="12"/>
    </row>
    <row r="21" spans="1:10" ht="105" x14ac:dyDescent="0.25">
      <c r="A21" s="12">
        <v>19</v>
      </c>
      <c r="B21" s="12" t="s">
        <v>48</v>
      </c>
      <c r="C21" s="13">
        <v>130</v>
      </c>
      <c r="D21" s="12" t="s">
        <v>11</v>
      </c>
      <c r="E21" s="4" t="s">
        <v>49</v>
      </c>
      <c r="F21" s="8"/>
      <c r="G21" s="13"/>
      <c r="H21" s="14">
        <f t="shared" si="0"/>
        <v>0</v>
      </c>
      <c r="I21" s="14">
        <f t="shared" si="1"/>
        <v>0</v>
      </c>
      <c r="J21" s="12"/>
    </row>
    <row r="22" spans="1:10" ht="30" x14ac:dyDescent="0.25">
      <c r="A22" s="12">
        <v>20</v>
      </c>
      <c r="B22" s="12" t="s">
        <v>50</v>
      </c>
      <c r="C22" s="13">
        <v>76</v>
      </c>
      <c r="D22" s="12" t="s">
        <v>11</v>
      </c>
      <c r="E22" s="4" t="s">
        <v>51</v>
      </c>
      <c r="F22" s="8"/>
      <c r="G22" s="13"/>
      <c r="H22" s="14">
        <f t="shared" si="0"/>
        <v>0</v>
      </c>
      <c r="I22" s="14">
        <f t="shared" si="1"/>
        <v>0</v>
      </c>
      <c r="J22" s="12"/>
    </row>
    <row r="23" spans="1:10" ht="45" x14ac:dyDescent="0.25">
      <c r="A23" s="12">
        <v>21</v>
      </c>
      <c r="B23" s="12" t="s">
        <v>52</v>
      </c>
      <c r="C23" s="13">
        <v>206</v>
      </c>
      <c r="D23" s="12" t="s">
        <v>11</v>
      </c>
      <c r="E23" s="4" t="s">
        <v>53</v>
      </c>
      <c r="F23" s="8"/>
      <c r="G23" s="13"/>
      <c r="H23" s="14">
        <f t="shared" si="0"/>
        <v>0</v>
      </c>
      <c r="I23" s="14">
        <f t="shared" si="1"/>
        <v>0</v>
      </c>
      <c r="J23" s="12"/>
    </row>
    <row r="24" spans="1:10" x14ac:dyDescent="0.25">
      <c r="A24" s="12">
        <v>22</v>
      </c>
      <c r="B24" s="12" t="s">
        <v>32</v>
      </c>
      <c r="C24" s="13">
        <v>15</v>
      </c>
      <c r="D24" s="12" t="s">
        <v>11</v>
      </c>
      <c r="E24" s="4" t="s">
        <v>54</v>
      </c>
      <c r="F24" s="8"/>
      <c r="G24" s="13"/>
      <c r="H24" s="14">
        <f t="shared" si="0"/>
        <v>0</v>
      </c>
      <c r="I24" s="14">
        <f t="shared" si="1"/>
        <v>0</v>
      </c>
      <c r="J24" s="12"/>
    </row>
    <row r="25" spans="1:10" ht="30" x14ac:dyDescent="0.25">
      <c r="A25" s="12">
        <v>23</v>
      </c>
      <c r="B25" s="12" t="s">
        <v>32</v>
      </c>
      <c r="C25" s="13">
        <v>316</v>
      </c>
      <c r="D25" s="12" t="s">
        <v>11</v>
      </c>
      <c r="E25" s="4" t="s">
        <v>55</v>
      </c>
      <c r="F25" s="8"/>
      <c r="G25" s="13"/>
      <c r="H25" s="14">
        <f>(C25*F25)</f>
        <v>0</v>
      </c>
      <c r="I25" s="14">
        <f t="shared" si="1"/>
        <v>0</v>
      </c>
      <c r="J25" s="12"/>
    </row>
    <row r="26" spans="1:10" x14ac:dyDescent="0.25">
      <c r="A26" s="12"/>
      <c r="B26" s="12"/>
      <c r="C26" s="13"/>
      <c r="D26" s="12"/>
      <c r="E26" s="4"/>
      <c r="F26" s="8"/>
      <c r="G26" s="13"/>
      <c r="H26" s="14"/>
      <c r="I26" s="14"/>
      <c r="J26" s="12"/>
    </row>
    <row r="27" spans="1:10" x14ac:dyDescent="0.25">
      <c r="E27" s="1" t="s">
        <v>56</v>
      </c>
      <c r="H27" s="10">
        <f>SUM(H3:H25)</f>
        <v>0</v>
      </c>
      <c r="I27" s="10">
        <f>SUM(I3:I25)</f>
        <v>0</v>
      </c>
    </row>
  </sheetData>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Munkalapok</vt:lpstr>
      </vt:variant>
      <vt:variant>
        <vt:i4>2</vt:i4>
      </vt:variant>
    </vt:vector>
  </HeadingPairs>
  <TitlesOfParts>
    <vt:vector size="2" baseType="lpstr">
      <vt:lpstr>Összesen</vt:lpstr>
      <vt:lpstr>távhővezeték építése</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András</dc:creator>
  <cp:lastModifiedBy>Kósa János</cp:lastModifiedBy>
  <dcterms:created xsi:type="dcterms:W3CDTF">2018-04-08T06:23:32Z</dcterms:created>
  <dcterms:modified xsi:type="dcterms:W3CDTF">2019-01-03T08:17:55Z</dcterms:modified>
</cp:coreProperties>
</file>