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\I. ütem\TOP-3.2.2-15\Közbeszerzési_eljárások\Kivitelezés_meghívásos\Alapdokumentumok\Költségbecslések\"/>
    </mc:Choice>
  </mc:AlternateContent>
  <bookViews>
    <workbookView xWindow="0" yWindow="0" windowWidth="28800" windowHeight="9900" tabRatio="891" activeTab="2"/>
  </bookViews>
  <sheets>
    <sheet name="Záradék" sheetId="6" r:id="rId1"/>
    <sheet name="Összesítő" sheetId="1" r:id="rId2"/>
    <sheet name="Zsaluzás és állványozás" sheetId="2" r:id="rId3"/>
    <sheet name="Irtás, föld- és sziklamunka" sheetId="3" r:id="rId4"/>
    <sheet name="Síkalapozás" sheetId="7" r:id="rId5"/>
    <sheet name="Helyszíni beton és vasbeton " sheetId="8" r:id="rId6"/>
    <sheet name="Falazási és egyéb kőműves" sheetId="9" r:id="rId7"/>
    <sheet name="Fém- és könnyű épületszerk." sheetId="10" r:id="rId8"/>
    <sheet name="Vakolás és rabicolás" sheetId="11" r:id="rId9"/>
    <sheet name="Bádogozás" sheetId="14" r:id="rId10"/>
    <sheet name="Felületképzés" sheetId="23" r:id="rId11"/>
    <sheet name="Villámvédelem" sheetId="24" r:id="rId12"/>
  </sheets>
  <calcPr calcId="152511"/>
</workbook>
</file>

<file path=xl/calcChain.xml><?xml version="1.0" encoding="utf-8"?>
<calcChain xmlns="http://schemas.openxmlformats.org/spreadsheetml/2006/main">
  <c r="H124" i="24" l="1"/>
  <c r="G124" i="24"/>
  <c r="H114" i="24"/>
  <c r="G114" i="24"/>
  <c r="H105" i="24"/>
  <c r="G105" i="24"/>
  <c r="H94" i="24"/>
  <c r="G94" i="24"/>
  <c r="H84" i="24"/>
  <c r="G84" i="24"/>
  <c r="H74" i="24"/>
  <c r="G74" i="24"/>
  <c r="H64" i="24"/>
  <c r="G64" i="24"/>
  <c r="H53" i="24"/>
  <c r="G53" i="24"/>
  <c r="H42" i="24"/>
  <c r="G42" i="24"/>
  <c r="H30" i="24"/>
  <c r="G30" i="24"/>
  <c r="H15" i="24"/>
  <c r="G15" i="24"/>
  <c r="H130" i="24" l="1"/>
  <c r="G12" i="1" s="1"/>
  <c r="G130" i="24"/>
  <c r="F12" i="1" s="1"/>
  <c r="H73" i="10" l="1"/>
  <c r="G73" i="10"/>
  <c r="H76" i="3" l="1"/>
  <c r="G76" i="3"/>
  <c r="H13" i="7"/>
  <c r="G13" i="7"/>
  <c r="H30" i="3"/>
  <c r="G30" i="3"/>
  <c r="G14" i="23" l="1"/>
  <c r="H26" i="23" l="1"/>
  <c r="G26" i="23"/>
  <c r="G30" i="23" s="1"/>
  <c r="F11" i="1" s="1"/>
  <c r="H14" i="23"/>
  <c r="H30" i="23" l="1"/>
  <c r="G11" i="1" s="1"/>
  <c r="H106" i="10" l="1"/>
  <c r="G106" i="10"/>
  <c r="H95" i="10"/>
  <c r="G95" i="10"/>
  <c r="H40" i="10"/>
  <c r="G40" i="10"/>
  <c r="H84" i="10"/>
  <c r="G84" i="10"/>
  <c r="H63" i="10"/>
  <c r="G63" i="10"/>
  <c r="H29" i="10"/>
  <c r="G29" i="10"/>
  <c r="G12" i="2" l="1"/>
  <c r="G31" i="2" s="1"/>
  <c r="H12" i="2"/>
  <c r="H14" i="14" l="1"/>
  <c r="G14" i="14"/>
  <c r="H74" i="14" l="1"/>
  <c r="G74" i="14"/>
  <c r="H64" i="14"/>
  <c r="G64" i="14"/>
  <c r="H28" i="14"/>
  <c r="G28" i="14"/>
  <c r="H53" i="14"/>
  <c r="G53" i="14"/>
  <c r="H41" i="14"/>
  <c r="G41" i="14"/>
  <c r="G97" i="14" l="1"/>
  <c r="F10" i="1" s="1"/>
  <c r="H97" i="14"/>
  <c r="G10" i="1" s="1"/>
  <c r="H26" i="11"/>
  <c r="G26" i="11"/>
  <c r="H13" i="11"/>
  <c r="G13" i="11"/>
  <c r="H51" i="10" l="1"/>
  <c r="G51" i="10"/>
  <c r="H14" i="10"/>
  <c r="G14" i="10"/>
  <c r="G129" i="10" l="1"/>
  <c r="F8" i="1" s="1"/>
  <c r="H129" i="10"/>
  <c r="G8" i="1" s="1"/>
  <c r="H18" i="9"/>
  <c r="H31" i="9" s="1"/>
  <c r="G7" i="1" s="1"/>
  <c r="G18" i="9"/>
  <c r="G31" i="9" s="1"/>
  <c r="F7" i="1" s="1"/>
  <c r="H27" i="8" l="1"/>
  <c r="G27" i="8"/>
  <c r="H14" i="8"/>
  <c r="G14" i="8"/>
  <c r="G32" i="8" l="1"/>
  <c r="F6" i="1" s="1"/>
  <c r="H32" i="8"/>
  <c r="G6" i="1" s="1"/>
  <c r="H27" i="7"/>
  <c r="G27" i="7"/>
  <c r="H65" i="3"/>
  <c r="G65" i="3"/>
  <c r="H53" i="3"/>
  <c r="G53" i="3"/>
  <c r="H31" i="7" l="1"/>
  <c r="G5" i="1" s="1"/>
  <c r="G31" i="7"/>
  <c r="F5" i="1" s="1"/>
  <c r="H41" i="3"/>
  <c r="G41" i="3"/>
  <c r="H31" i="2" l="1"/>
  <c r="G3" i="1" s="1"/>
  <c r="F3" i="1"/>
  <c r="H13" i="3" l="1"/>
  <c r="G13" i="3"/>
  <c r="H98" i="3" l="1"/>
  <c r="G4" i="1" s="1"/>
  <c r="G98" i="3"/>
  <c r="F4" i="1" s="1"/>
  <c r="F24" i="6"/>
  <c r="G22" i="6"/>
  <c r="F14" i="1"/>
  <c r="F16" i="1"/>
  <c r="F15" i="1"/>
  <c r="H30" i="11"/>
  <c r="G9" i="1"/>
  <c r="G13" i="1"/>
  <c r="G21" i="6"/>
  <c r="G30" i="11"/>
  <c r="F9" i="1"/>
  <c r="F13" i="1"/>
  <c r="F21" i="6"/>
  <c r="F22" i="6"/>
  <c r="F23" i="6"/>
  <c r="F25" i="6"/>
</calcChain>
</file>

<file path=xl/sharedStrings.xml><?xml version="1.0" encoding="utf-8"?>
<sst xmlns="http://schemas.openxmlformats.org/spreadsheetml/2006/main" count="581" uniqueCount="271">
  <si>
    <t>Ft+Áfa</t>
  </si>
  <si>
    <t>Összesen nettó:</t>
  </si>
  <si>
    <t>27 % Áfa:</t>
  </si>
  <si>
    <t>Összesen bruttó:</t>
  </si>
  <si>
    <t>Ft</t>
  </si>
  <si>
    <t>Költség fő összesítő</t>
  </si>
  <si>
    <t>Anyag összesen:</t>
  </si>
  <si>
    <t>Díj összesen:</t>
  </si>
  <si>
    <t>Munka megnevezése</t>
  </si>
  <si>
    <t>Mennyiség</t>
  </si>
  <si>
    <t>Anyag</t>
  </si>
  <si>
    <t>Díj</t>
  </si>
  <si>
    <t>Anyag összesen</t>
  </si>
  <si>
    <t>Díj összesen</t>
  </si>
  <si>
    <t>Keverékek és ideiglenes segédszerkezetek</t>
  </si>
  <si>
    <t>Zsaluzás és állványozás</t>
  </si>
  <si>
    <t>Alapok zsaluzása</t>
  </si>
  <si>
    <t>Alépítményi munkák</t>
  </si>
  <si>
    <t>Irtás, föld- és sziklamunka</t>
  </si>
  <si>
    <t>Előkészítő földmunka</t>
  </si>
  <si>
    <t>Munkagödör és munkaárok készítése</t>
  </si>
  <si>
    <t>Költség összesítő</t>
  </si>
  <si>
    <t>Irtás, föld- és sziklamunka:</t>
  </si>
  <si>
    <t>Síkalapozás:</t>
  </si>
  <si>
    <t>Összesen Anyag + Díj:</t>
  </si>
  <si>
    <t>A munka Leírása:</t>
  </si>
  <si>
    <t>Építés helye:</t>
  </si>
  <si>
    <t>Költség főösszesítő</t>
  </si>
  <si>
    <t>Építmény közvetlen költségei:</t>
  </si>
  <si>
    <t>1.</t>
  </si>
  <si>
    <t>Egység</t>
  </si>
  <si>
    <r>
      <t>m</t>
    </r>
    <r>
      <rPr>
        <vertAlign val="superscript"/>
        <sz val="11"/>
        <color indexed="8"/>
        <rFont val="Calibri"/>
        <family val="2"/>
        <charset val="238"/>
      </rPr>
      <t>3</t>
    </r>
  </si>
  <si>
    <r>
      <t>m</t>
    </r>
    <r>
      <rPr>
        <vertAlign val="superscript"/>
        <sz val="11"/>
        <color indexed="8"/>
        <rFont val="Calibri"/>
        <family val="2"/>
        <charset val="238"/>
      </rPr>
      <t>2</t>
    </r>
  </si>
  <si>
    <t>Kiegészítő tevékenységek</t>
  </si>
  <si>
    <t>Zsaluzás és állványozás:</t>
  </si>
  <si>
    <t>ÉNGY kód: 23-003-0024260 </t>
  </si>
  <si>
    <t>Kód: 23-003-002-0242210</t>
  </si>
  <si>
    <t>Síkalapozás</t>
  </si>
  <si>
    <t>Beton- és vasbetonalapok</t>
  </si>
  <si>
    <t>Vasbeton sáv-, talp- lemezalap készítéseszivattyús technológiával,.....minőségű betonból</t>
  </si>
  <si>
    <t>C25/30 - XC2 képlékeny kavicsbeton keverék CEM 32,5 pc. D?max = 16 mm, m = 6,6 finomsági modulussal</t>
  </si>
  <si>
    <t>Építőmesteri munkák</t>
  </si>
  <si>
    <t>db</t>
  </si>
  <si>
    <t>m</t>
  </si>
  <si>
    <t>Fém- és könnyű épületszerkezetek szerelése</t>
  </si>
  <si>
    <t>Acél tartószerkezetek (első- és másodrendű teherhordó szerkezetek)</t>
  </si>
  <si>
    <t>Könnyűszerkezetes térlefedő burkolati rendszerek</t>
  </si>
  <si>
    <t>Könnyűszerkezetes rögzítő elemek</t>
  </si>
  <si>
    <t>Szakipari munkák</t>
  </si>
  <si>
    <t>Bádogozás</t>
  </si>
  <si>
    <t>ÉNGY kód: 21-002-0014461 </t>
  </si>
  <si>
    <t>Kód: 21-002-001.2</t>
  </si>
  <si>
    <t>Humuszos termőréteg, termőföld leszedése,terítése gépi erővel, 18%-os terephajlásig,bármilyen talajban, szállítással,</t>
  </si>
  <si>
    <t>50,1-200,0 m között</t>
  </si>
  <si>
    <t>osztályozatlan kavicsból</t>
  </si>
  <si>
    <t>ÉNGY kód: 21-008-0016210 </t>
  </si>
  <si>
    <t>Kód: 21-008-002.1.3</t>
  </si>
  <si>
    <t>tömörségi fok: 95%</t>
  </si>
  <si>
    <t>Betonacél-szerelés</t>
  </si>
  <si>
    <t>t</t>
  </si>
  <si>
    <t>ÉNGY kód: 31-001-1236891 </t>
  </si>
  <si>
    <t>Kód: 31-001-001.2.2-0221002</t>
  </si>
  <si>
    <t>FERALPI bordás betonacél, 6 m-es szálban, B500B 12 mm</t>
  </si>
  <si>
    <t>ÉNGY kód: 33-001-0090106 </t>
  </si>
  <si>
    <t>Kód: 33-001-001.3.2.3.1.1-0200205</t>
  </si>
  <si>
    <t>Falazás és egyéb kőműves munkák</t>
  </si>
  <si>
    <t>Teherhordó és kitöltő falazatok</t>
  </si>
  <si>
    <t>Teherhordó és kitöltő falazat készítése,</t>
  </si>
  <si>
    <t>beton, könnyűbeton falazóblokk vagy zsaluzóelem termékekből,</t>
  </si>
  <si>
    <t>200 mm falvastagságban,</t>
  </si>
  <si>
    <t>200x500x250 mm-es méretű</t>
  </si>
  <si>
    <t>beton zsaluzóelemből,</t>
  </si>
  <si>
    <t>kitöltő betonnal, betonacél beépítéssel</t>
  </si>
  <si>
    <t>ZS 20-as zsaluzóelem, 200/500/250 mm, C16/20-16/kissé képlékeny kavicsbeton,B 38.24:8 mm átmérőjű betonacél</t>
  </si>
  <si>
    <t>ÉNGY kód: 34-001-0096324 </t>
  </si>
  <si>
    <t>Kód: 34-001-002.1.3</t>
  </si>
  <si>
    <t>Térbeli rácsos tetőszerkezetű épület-acélváz szerelése,</t>
  </si>
  <si>
    <t>alátámasztó oszlopokkal és egyéb elemekkel,</t>
  </si>
  <si>
    <t>30,01-45,0 kg/m2 tömeg között</t>
  </si>
  <si>
    <t>K2</t>
  </si>
  <si>
    <r>
      <t xml:space="preserve">Térbeli rácsos tetőszerkezetű épület-acélváz </t>
    </r>
    <r>
      <rPr>
        <b/>
        <sz val="10"/>
        <color rgb="FF333333"/>
        <rFont val="Arial"/>
        <family val="2"/>
        <charset val="238"/>
      </rPr>
      <t>gyártása</t>
    </r>
    <r>
      <rPr>
        <sz val="10"/>
        <color rgb="FF333333"/>
        <rFont val="Arial"/>
        <family val="2"/>
        <charset val="238"/>
      </rPr>
      <t>,</t>
    </r>
  </si>
  <si>
    <t>ÉNGY kód: 34-001-2889032 </t>
  </si>
  <si>
    <t>Kód: 34-001-011.6-0123113</t>
  </si>
  <si>
    <t>METÁL-SHEET Z 200/41/47/1,50 horganyzott acélgerenda S 280-350 GD + Z horgany bevonat</t>
  </si>
  <si>
    <t>Z-C-ň könnyűgerenda rendszer elemeinek elhelyezése, Z-C-ň 200 szelemenek és falvázgerendák</t>
  </si>
  <si>
    <t>ÉNGY kód: 36-011-1674494 </t>
  </si>
  <si>
    <t>Kód: 36-011-006-0149071</t>
  </si>
  <si>
    <t>Vakolás és rabicolás</t>
  </si>
  <si>
    <t>Rabicok készítése</t>
  </si>
  <si>
    <t>Üvegszövet háló elhelyezése, függőleges, vízszintes, ferde vagy íves felületen</t>
  </si>
  <si>
    <t>MASTERPLAST Masternet Premium alkáliálló üvegszövet háló homlokzatszigeteléshez 145 g/m2, 4x5 mm, Cikkszám: 0101-145WH000</t>
  </si>
  <si>
    <t>ÉNGY kód: 36-011-0124784 </t>
  </si>
  <si>
    <t>Kód: 36-011-007-0418403</t>
  </si>
  <si>
    <t>Üvegszövet háló beágyazása, függőleges, vízszintes, ferde vagy íves felületen</t>
  </si>
  <si>
    <t>Capatect Haftmörtel Fein ragasztó és beágyazó anyag, szürke</t>
  </si>
  <si>
    <t>Csatornák</t>
  </si>
  <si>
    <t>színes műanyag bevonatú horganyzott acéllemezből</t>
  </si>
  <si>
    <t>Lefolyócső szerelése kör keresztmetszettel,bármilyen kiterített szélességgel, színes műanyagbevonatú horganyzott acéllemezből</t>
  </si>
  <si>
    <t>Szegélyek és hajlatok</t>
  </si>
  <si>
    <t>ÉNGY kód: 43-003-2290043 </t>
  </si>
  <si>
    <t>Kód: 43-003-003.2.5-0149713</t>
  </si>
  <si>
    <t>KINGSPAN K103 külső oldali nyeregtető gerinctakaró, K102 fogazott elemmel,0,6-os festett acélból, P12-es PE profilkitöltő szivaccsal</t>
  </si>
  <si>
    <t>színes műanyagbevonatú horganyzott acéllemezből, bármely kiterített szélességgel</t>
  </si>
  <si>
    <t>Gerincfedés szerelése, színes műanyagbevonatú horganyzott acéllemezből, bármely kiterített szélességgel</t>
  </si>
  <si>
    <t>ÉNGY kód: 43-003-2290232 </t>
  </si>
  <si>
    <t>Kód: 43-003-011.1.5-0149724</t>
  </si>
  <si>
    <t>KINGSPAN K187 külső oldali, pozitív, sarokszegő, látszó rögzítésű falpanelhez, 0,6-os festett acélból, P17-es polietilén szigetelőcsíkkal</t>
  </si>
  <si>
    <t>Saroklemez szegély (külső/belső), színes műanyagbevonatú horganyzott acéllemezből, bármely kiterített szélességgel</t>
  </si>
  <si>
    <t>Verzió: 2018-1</t>
  </si>
  <si>
    <t>Helyszíni beton és vasbeton munkák:</t>
  </si>
  <si>
    <t>Falazás és egyéb kőműves munkák:</t>
  </si>
  <si>
    <t>Fém- és könnyű épületszerkezetek szerelése:</t>
  </si>
  <si>
    <t>Vakolás és rabicolás:</t>
  </si>
  <si>
    <t>Bádogozás:</t>
  </si>
  <si>
    <t>Felületképzés (festés, mázolás, tapétázás, korrózióvédelem)</t>
  </si>
  <si>
    <t>Acélfelületek mázolása</t>
  </si>
  <si>
    <t>Acélfelületek átvonó festése</t>
  </si>
  <si>
    <t>Felületképzés:</t>
  </si>
  <si>
    <t>ÉNGY kód: 15-001-0010796 </t>
  </si>
  <si>
    <t>Kód: 15-001-002</t>
  </si>
  <si>
    <t>Sávalap kétoldalas zsaluzása fa zsaluzattal, max. 0,8 m magasságig</t>
  </si>
  <si>
    <t>ÉNGY kód: 23-003-0024255 </t>
  </si>
  <si>
    <t>Kód: 23-003-002-0232210</t>
  </si>
  <si>
    <t>C20/25 - X0v(H) képlékeny kavicsbeton keverék CEM 32,5 pc. D?max = 16 mm, m = 6,6 finomsági modulussal</t>
  </si>
  <si>
    <t>ÉNGY kód: 34-001</t>
  </si>
  <si>
    <t>Kód: 34-001</t>
  </si>
  <si>
    <t>Z-C-ň könnyűgerenda rendszer elemeinek elhelyezése, Z-C-ň 120-140 szelemenek és falvázgerendák</t>
  </si>
  <si>
    <t>önfúró csavarokkal rögzítve,10,0 m2/db táblaméretig, 30 mm hullámmagasság felett, 38-39 mm hullámmagasságú tetőprofilból</t>
  </si>
  <si>
    <t>Könnyűszerkezetes térlefedő burkolati rendszerek, Egyhéjú tetőfedés profilos fémlemez elemekből,</t>
  </si>
  <si>
    <t>antikondenzációs bevonattal</t>
  </si>
  <si>
    <t>Könnyűszerkezetes térelhatároló burkolati rendszerek, Egyhéjú falburkoló rendszerek, 20 mm hullámmagasságú falprofilból</t>
  </si>
  <si>
    <t>ÉNGY kód: 34-006-0107973 </t>
  </si>
  <si>
    <t>Kód: 34-006-002.2.3-0990373</t>
  </si>
  <si>
    <t>LINDAB LD3T önfúró csavar max. 2,5 mm könnyűgerendához, 4,8x25 mm, lemezvtg.: 3,0 mm, lakkozott, horganyzott</t>
  </si>
  <si>
    <t>Önfúró rögzítő csavarok elhelyezése, fémhez, 3,0 mm átfúrható lemezvastagsághoz</t>
  </si>
  <si>
    <t>ÉNGY kód: 34-006-0107840 </t>
  </si>
  <si>
    <t>Kód: 34-006-002.2.1-0990380</t>
  </si>
  <si>
    <t>LINDAB LL2T-DN önfúró csavar max. 2 mm lemez átfedéshez, 4,8x20 mm, lemezvtg.: 2,0 mm, lakkozott</t>
  </si>
  <si>
    <t>Önfúró rögzítő csavarok elhelyezése, fémhez, 2,0 mm átfúrható lemezvastagsághoz</t>
  </si>
  <si>
    <t>ÉNGY kód: 43-002-0334314 </t>
  </si>
  <si>
    <t>Kód: 43-002-001.2-0144003</t>
  </si>
  <si>
    <t>Függőereszcsatorna szerelése, félkörszelvényű,bármilyen kiterített szélességben,</t>
  </si>
  <si>
    <t>színes műanyagbevonatú horganyzott acéllemezből</t>
  </si>
  <si>
    <t>LINDAB Rainline R 150 félkörszelvényű függő ereszcsatorna, horganyzott acél + Elite bevonat, standard színben</t>
  </si>
  <si>
    <t>ÉNGY kód: 43-002-3947391 </t>
  </si>
  <si>
    <t>Kód: 43-002-002.2-0144349</t>
  </si>
  <si>
    <t>Függőereszcsatorna kiegészítő szerelvények elhelyezése, félkörszelvényű, bármilyen kiterített szélességben,</t>
  </si>
  <si>
    <t>LINDAB Rainline RGV (bal), RGH (jobb) 190 betolható ereszcsatorna véglemez, porszórt</t>
  </si>
  <si>
    <t>ÉNGY kód: 43-002-0335854 </t>
  </si>
  <si>
    <t>Kód: 43-002-011.2-0144015</t>
  </si>
  <si>
    <t>LINDAB Rainline SRÖR 120 körszelvényű lefolyócső egyik végén szűkítve, horganyzott acél + Elite bevonat, standard színben</t>
  </si>
  <si>
    <t>ÉNGY kód: 43-003-2290026 </t>
  </si>
  <si>
    <t>Kód: 43-003-002.2.5-0149717</t>
  </si>
  <si>
    <t>Oromszegély szerelése,</t>
  </si>
  <si>
    <t>KINGSPAN K131 oromszegély, K132 alátámasztó Z-profillal, 0,6-os, poliészter bevonatú festett acélból, P14-es polietilén szigetelőcsíkkal</t>
  </si>
  <si>
    <t>ÉNGY kód: 47-021-0483754 </t>
  </si>
  <si>
    <t>Kód: 47-021-012.2.1-0131033</t>
  </si>
  <si>
    <t>Korróziógátló alapozás</t>
  </si>
  <si>
    <t>Supralux Koralkyd korroziógátló alapozó, fehér, EAN: 5992459501144</t>
  </si>
  <si>
    <t>ÉNGY kód: 47-021-0489686 </t>
  </si>
  <si>
    <t>Kód: 47-021-031.2.1-0141706</t>
  </si>
  <si>
    <t>Supralux Astralin Univerzális magasfényű zománcfesték, szürke, EAN: 5992454797047</t>
  </si>
  <si>
    <t>acélszerkezeten, nagyobb acélfelületen, műgyanta kötőanyagú, oldószeres festékkel</t>
  </si>
  <si>
    <t>nagyméretű acélszerkezeten, műgyanta kötőanyagú, oldószertartalmú festékkel</t>
  </si>
  <si>
    <t>Természetes szemmegoszlású homokos kavics, THK 0/24 QTT, KŐKA, Alsózsolca</t>
  </si>
  <si>
    <t>3574 Bőcs, Hősök tere 1.</t>
  </si>
  <si>
    <t>Bőcs Község Önkormányzata</t>
  </si>
  <si>
    <t>ÉNGY kód: 34-002-4165051 </t>
  </si>
  <si>
    <t>Kód: 34-002-002-0123982</t>
  </si>
  <si>
    <t>Bevilágítótábla elhelyezése</t>
  </si>
  <si>
    <t>METÁL-SHEET 38 mm-es bevilágító GRP 1 mm, 5000 mm x 1100 mm</t>
  </si>
  <si>
    <t>Ajánlattevő:</t>
  </si>
  <si>
    <t>Megrendelő adatai:</t>
  </si>
  <si>
    <t>METÁL-SHEET 38/0,5 trapézlemez profil horganyzott S 220 GD + Z + 25 ?m poliészter bevonat, standard színben,</t>
  </si>
  <si>
    <t>ÉNGY kód: 34-003-2892511 </t>
  </si>
  <si>
    <t>Kód: 34-003-001.3-0123168</t>
  </si>
  <si>
    <t>METÁL-SHEET 20/0,5 trapézlemez profil horganyzott S 220 GD + Z + 25 ?m poliészter bevonat, standard színben,</t>
  </si>
  <si>
    <t>ÉNGY kód: 34-002-2891395 </t>
  </si>
  <si>
    <t>Kód: 34-002-001.1.2.3-0123184</t>
  </si>
  <si>
    <t>ÉNGY kód: 34-001-2887693 </t>
  </si>
  <si>
    <t>Kód: 34-001-011.3-0123093</t>
  </si>
  <si>
    <t>METÁL-SHEET Z 120/41/47/1,50 horganyzott acélgerenda S 280-350 GD + Z horgany bevonat</t>
  </si>
  <si>
    <t>ÉNGY kód: 21-003-0014710 </t>
  </si>
  <si>
    <t>Kód: 21-003-005.1.1.2</t>
  </si>
  <si>
    <t>Munkaárok földkiemelése közművesített területen,kézi erővel,</t>
  </si>
  <si>
    <t>III. talajosztály</t>
  </si>
  <si>
    <t>bármely konzisztenciájú talajban, dúcolás nélkül, 2,0 m2 szelvényig,</t>
  </si>
  <si>
    <t>ÉNGY kód: 21-003-0015022 </t>
  </si>
  <si>
    <t>Kód: 21-003-007.1.6.1</t>
  </si>
  <si>
    <t>bármely mélységnél</t>
  </si>
  <si>
    <t>gépi erővel, kiegészítő kézi munkával, alapterület: 250,0 m2 felett,</t>
  </si>
  <si>
    <t>Munkagödör és munkaárok készítése, Munkagödör földkiemelése épületek és műtárgyakhelyén bármely konzisztenciájú, I-IV. oszt. talajban,</t>
  </si>
  <si>
    <t>Tömörítés</t>
  </si>
  <si>
    <t>Tömörítés bármely tömörítési osztálybangépi erővel,</t>
  </si>
  <si>
    <t>nagy felületen,</t>
  </si>
  <si>
    <t>ÉNGY kód: 21-011-2614030 </t>
  </si>
  <si>
    <t>Kód: 21-011-007.2-0120231</t>
  </si>
  <si>
    <t>Feltöltések alap- és lábazati falak közé és alagsori vagy alá nem pincézett földszinti padozatok alá, az anyag szétterítésével, mozgatásával,</t>
  </si>
  <si>
    <t>ÉNGY kód: 21-011-4019344 </t>
  </si>
  <si>
    <t>Kód: 21-011-007.4-0120123</t>
  </si>
  <si>
    <t>zúzottkőből</t>
  </si>
  <si>
    <t>Nemes zúzottkő, NZ 0/4 Colas-Északkő, Szob</t>
  </si>
  <si>
    <t>ÉNGY kód: 71-013-0817846 </t>
  </si>
  <si>
    <t>Kód: 71-013-003.1.1-0310301</t>
  </si>
  <si>
    <t>Elektromos munkák</t>
  </si>
  <si>
    <t>Villanyszerelés</t>
  </si>
  <si>
    <t>Villám- és érintésvédelmi hálózatok</t>
  </si>
  <si>
    <t>Földelő- és/vagy védővezető szerelése,előre elkészített tartószerkezetre,</t>
  </si>
  <si>
    <t>sodronyból vagy köracélból,</t>
  </si>
  <si>
    <t>300 mm2-ig (átmérő: 20 mm-ig)</t>
  </si>
  <si>
    <t>OBO horganyzott köracél, 8 mm, RD8, R.sz.: 5021081</t>
  </si>
  <si>
    <t>ÉNGY kód: 71-013-0819500 </t>
  </si>
  <si>
    <t>Kód: 71-013-010.1-0310403</t>
  </si>
  <si>
    <t>Villámvédelmi hálózat tartószerkezeteinek szerelése,</t>
  </si>
  <si>
    <t>beton- vagy műanyag gúla</t>
  </si>
  <si>
    <t>OBO vezetéktartó lapostetőre, 10 mm körvezetőhöz, 70 mm kiemeléssel, R.sz.: 5218675</t>
  </si>
  <si>
    <t>ÉNGY kód: 71-013-0818381 </t>
  </si>
  <si>
    <t>Kód: 71-013-005.1-0310358</t>
  </si>
  <si>
    <t>Villám- és érintésvédelmi hálózat tartozékainak szerelése,</t>
  </si>
  <si>
    <t>felfogórúd szívócsúccsal</t>
  </si>
  <si>
    <t>OBO 2 m-es acélrúd, 16 mm, köracél csatlakozóval, 101/F-2000, R.sz.: 5424208 és 5304105</t>
  </si>
  <si>
    <t>ÉNGY kód: 71-013-4273672 </t>
  </si>
  <si>
    <t>Kód: 71-013-010.11-0555059</t>
  </si>
  <si>
    <t>ELECTRAPLAN ZIN Tripod kerek talppal</t>
  </si>
  <si>
    <t>ÉNGY kód: 71-013-4272386 </t>
  </si>
  <si>
    <t>Kód: 71-013-002.1.2-0555241</t>
  </si>
  <si>
    <t>ELECTRAPLAN ZIN PV 30x3,5 mm-es laposvasELECTRAPLAN ZIN SR 02 (M8), lapos és körvezető összekötő</t>
  </si>
  <si>
    <t>ÉNGY kód: 71-013-0818686 </t>
  </si>
  <si>
    <t>Kód: 71-013-005.3-0310366</t>
  </si>
  <si>
    <t>OBO bádogszegély bekötő bilincs, 10 mm vastagságig, 8/10 mm köracélhoz, R.sz.: 5317207</t>
  </si>
  <si>
    <t>ÉNGY kód: 71-013</t>
  </si>
  <si>
    <t>Kód: 71-013</t>
  </si>
  <si>
    <t>Körvezeték toldók szerelése</t>
  </si>
  <si>
    <t>T elágazó és végelem szerelése</t>
  </si>
  <si>
    <t>Csatlakozó és végelem szerelése</t>
  </si>
  <si>
    <t>Villám- és érintésvédelmi hálózatok, túlfeszültség levezetők és tartozékok elhelyezése, potenciál kiegyenltő sín szerelése</t>
  </si>
  <si>
    <t>ÉNGY kód: 71-013-0819490 </t>
  </si>
  <si>
    <t>Kód: 71-013-009</t>
  </si>
  <si>
    <t>Villám és érintésvédelmi mérés és jegyzőkönyv készítése</t>
  </si>
  <si>
    <t>Villámvédelmi hálózat tartószerkezeteinek szerelése, tripod lapos tetőre</t>
  </si>
  <si>
    <t xml:space="preserve">Villám- és érintésvédelmi hálózatok, Villámhárító levezető szerelése,előre elkészített tartószerkezetre,sodronyból, </t>
  </si>
  <si>
    <t>kör- vagy laposacélból,épületszerkezeten kívül, tartóra szerelve, 60 mm2 felett</t>
  </si>
  <si>
    <t>K7</t>
  </si>
  <si>
    <t>K8</t>
  </si>
  <si>
    <t>K9</t>
  </si>
  <si>
    <t>Villám- és érintésvédelmi hálózat tartozékainak szerelése, bádogszegély, esőcsatorna bekötése</t>
  </si>
  <si>
    <t>K10</t>
  </si>
  <si>
    <t>Villámvédelem:</t>
  </si>
  <si>
    <t>ÉNGY kód: 31-001-1236804 </t>
  </si>
  <si>
    <t>Kód: 31-001-001.2.1-0220983</t>
  </si>
  <si>
    <t>Betonacél helyszíni szerelése függőleges vagy vízszintes tartószerkezetbe,</t>
  </si>
  <si>
    <t>FERALPI hidegen húzott bordás betonacél, tekercsben, BHB55.50 6 mm</t>
  </si>
  <si>
    <t>Helyszíni beton és vasbeton munkák Betonacél-szerelés</t>
  </si>
  <si>
    <t>bordás betonacélból, 12-20 mm átmérő között</t>
  </si>
  <si>
    <t>Helyszíni beton és vasbeton munkák, Betonacél-szerelés</t>
  </si>
  <si>
    <t>bordás betonacélból, 4-10 mm átmérő között</t>
  </si>
  <si>
    <t xml:space="preserve">Betonacél helyszíni szerelése függőleges vagy vízszintes tartószerkezetbe, </t>
  </si>
  <si>
    <t>Szalmatároló raktár</t>
  </si>
  <si>
    <t>Tervezői árazott költségvetés</t>
  </si>
  <si>
    <t>3574 Bőcs, 940/5 hrsz.</t>
  </si>
  <si>
    <t>3574 Bőcs, 940/5. hrsz. alatti ingatlanon Villanyszerelési munkálatok</t>
  </si>
  <si>
    <t>3574 Bőcs, 940/5. hrsz. alatti ingatlanon Felületképzési munkálatok</t>
  </si>
  <si>
    <t>3574 Bőcs, 940/5. hrsz. alatti ingatlanon Bádogozási munkálatok</t>
  </si>
  <si>
    <t>3574 Bőcs, 940/5. hrsz. alatti ingatlanon Vakolási és rabicolási munkálatok</t>
  </si>
  <si>
    <t>3574 Bőcs, 940/5. hrsz. alatti ingatlanon Fém- és könnyű épületszerkezetek munkálatok</t>
  </si>
  <si>
    <t>3574 Bőcs, 940/5. hrsz. alatti ingatlanon Falazási és egyéb kőműves munkálatok</t>
  </si>
  <si>
    <t>3574 Bőcs, 940/5. hrsz. alatti ingatlanon Helyszíni beton és vasbeton munkálatok</t>
  </si>
  <si>
    <t>3574 Bőcs, 940/5. hrsz. alatti ingatlanon Síkalapozási munkálatok</t>
  </si>
  <si>
    <t>3574 Bőcs, 940/5. hrsz. alatti ingatlanon Irtás, föld- és szikla munkálatok</t>
  </si>
  <si>
    <t>3574 Bőcs, 940/5. hrsz. alatti ingatlanon Zsaluzás és állványozás munkálatok</t>
  </si>
  <si>
    <t>3574 Bőcs, 940/5. hrsz. alatti ingatlanon építési munkálataira költség összesítő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</si>
</sst>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</font>
    <font>
      <b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/>
    <xf numFmtId="43" fontId="2" fillId="0" borderId="0" xfId="0" applyNumberFormat="1" applyFont="1" applyFill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43" fontId="3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0" fontId="0" fillId="0" borderId="0" xfId="0" applyFill="1"/>
    <xf numFmtId="0" fontId="9" fillId="0" borderId="0" xfId="0" applyFont="1" applyFill="1"/>
    <xf numFmtId="0" fontId="10" fillId="0" borderId="0" xfId="0" applyFont="1" applyFill="1"/>
    <xf numFmtId="43" fontId="1" fillId="0" borderId="0" xfId="1" applyNumberFormat="1" applyFont="1" applyFill="1"/>
    <xf numFmtId="164" fontId="1" fillId="0" borderId="0" xfId="1" applyNumberFormat="1" applyFont="1" applyFill="1" applyAlignment="1">
      <alignment horizontal="center"/>
    </xf>
    <xf numFmtId="164" fontId="1" fillId="0" borderId="0" xfId="1" applyNumberFormat="1" applyFont="1" applyFill="1"/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3" fontId="1" fillId="0" borderId="1" xfId="1" applyNumberFormat="1" applyFont="1" applyFill="1" applyBorder="1"/>
    <xf numFmtId="164" fontId="1" fillId="0" borderId="1" xfId="1" applyNumberFormat="1" applyFont="1" applyFill="1" applyBorder="1"/>
    <xf numFmtId="164" fontId="1" fillId="0" borderId="1" xfId="1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3" fontId="1" fillId="0" borderId="0" xfId="1" applyNumberFormat="1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>
      <alignment horizontal="center"/>
    </xf>
    <xf numFmtId="0" fontId="8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43" fontId="4" fillId="0" borderId="3" xfId="1" applyNumberFormat="1" applyFont="1" applyFill="1" applyBorder="1"/>
    <xf numFmtId="164" fontId="4" fillId="0" borderId="3" xfId="1" applyNumberFormat="1" applyFont="1" applyFill="1" applyBorder="1"/>
    <xf numFmtId="164" fontId="4" fillId="0" borderId="3" xfId="1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43" fontId="4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43" fontId="4" fillId="0" borderId="6" xfId="1" applyNumberFormat="1" applyFont="1" applyFill="1" applyBorder="1"/>
    <xf numFmtId="164" fontId="4" fillId="0" borderId="6" xfId="1" applyNumberFormat="1" applyFont="1" applyFill="1" applyBorder="1"/>
    <xf numFmtId="164" fontId="4" fillId="0" borderId="6" xfId="1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5" xfId="0" applyFont="1" applyBorder="1" applyAlignment="1">
      <alignment horizontal="center"/>
    </xf>
    <xf numFmtId="0" fontId="0" fillId="0" borderId="6" xfId="0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43" fontId="1" fillId="0" borderId="0" xfId="2" applyFont="1"/>
    <xf numFmtId="43" fontId="1" fillId="0" borderId="0" xfId="2" applyFont="1" applyAlignment="1">
      <alignment horizontal="center"/>
    </xf>
    <xf numFmtId="164" fontId="1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3" fontId="5" fillId="0" borderId="9" xfId="2" applyFont="1" applyBorder="1"/>
    <xf numFmtId="43" fontId="5" fillId="0" borderId="9" xfId="2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43" fontId="4" fillId="0" borderId="6" xfId="2" applyFont="1" applyBorder="1" applyAlignment="1">
      <alignment horizontal="center"/>
    </xf>
    <xf numFmtId="164" fontId="4" fillId="0" borderId="6" xfId="2" applyNumberFormat="1" applyFont="1" applyBorder="1" applyAlignment="1">
      <alignment horizontal="center"/>
    </xf>
    <xf numFmtId="1" fontId="1" fillId="0" borderId="0" xfId="2" applyNumberFormat="1" applyFont="1" applyFill="1" applyAlignment="1">
      <alignment horizontal="center"/>
    </xf>
    <xf numFmtId="3" fontId="1" fillId="0" borderId="0" xfId="2" applyNumberFormat="1" applyFont="1" applyFill="1" applyAlignment="1">
      <alignment horizontal="center"/>
    </xf>
    <xf numFmtId="43" fontId="1" fillId="0" borderId="1" xfId="2" applyFont="1" applyBorder="1"/>
    <xf numFmtId="43" fontId="1" fillId="0" borderId="1" xfId="2" applyFon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43" fontId="4" fillId="0" borderId="3" xfId="2" applyFont="1" applyBorder="1"/>
    <xf numFmtId="43" fontId="4" fillId="0" borderId="3" xfId="2" applyFont="1" applyBorder="1" applyAlignment="1">
      <alignment horizontal="center"/>
    </xf>
    <xf numFmtId="164" fontId="4" fillId="0" borderId="7" xfId="2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13" fillId="0" borderId="0" xfId="0" applyFont="1" applyFill="1" applyBorder="1"/>
    <xf numFmtId="164" fontId="2" fillId="0" borderId="0" xfId="1" applyNumberFormat="1" applyFont="1" applyFill="1" applyAlignment="1">
      <alignment horizontal="left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3" fontId="1" fillId="0" borderId="0" xfId="2" applyFont="1" applyAlignment="1">
      <alignment horizontal="center"/>
    </xf>
    <xf numFmtId="164" fontId="1" fillId="0" borderId="0" xfId="2" applyNumberFormat="1" applyFont="1" applyAlignment="1">
      <alignment horizontal="center"/>
    </xf>
    <xf numFmtId="0" fontId="1" fillId="0" borderId="0" xfId="0" applyFont="1" applyFill="1" applyAlignment="1">
      <alignment horizontal="right" vertical="top"/>
    </xf>
    <xf numFmtId="43" fontId="1" fillId="0" borderId="0" xfId="2" applyFont="1" applyAlignment="1"/>
    <xf numFmtId="0" fontId="5" fillId="0" borderId="0" xfId="0" applyFont="1" applyFill="1" applyAlignment="1">
      <alignment vertical="top" wrapText="1"/>
    </xf>
    <xf numFmtId="43" fontId="1" fillId="0" borderId="0" xfId="2" applyFont="1" applyAlignment="1">
      <alignment horizontal="center"/>
    </xf>
    <xf numFmtId="164" fontId="1" fillId="0" borderId="0" xfId="2" applyNumberFormat="1" applyFont="1" applyAlignment="1">
      <alignment horizontal="center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43" fontId="19" fillId="0" borderId="0" xfId="2" applyFont="1" applyFill="1"/>
    <xf numFmtId="0" fontId="20" fillId="0" borderId="0" xfId="0" applyFont="1" applyFill="1"/>
    <xf numFmtId="1" fontId="19" fillId="0" borderId="0" xfId="2" applyNumberFormat="1" applyFont="1" applyFill="1" applyAlignment="1">
      <alignment horizontal="center"/>
    </xf>
    <xf numFmtId="3" fontId="19" fillId="0" borderId="0" xfId="2" applyNumberFormat="1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1" fontId="24" fillId="0" borderId="0" xfId="2" applyNumberFormat="1" applyFont="1" applyFill="1" applyAlignment="1">
      <alignment horizontal="center"/>
    </xf>
    <xf numFmtId="3" fontId="24" fillId="0" borderId="0" xfId="2" applyNumberFormat="1" applyFont="1" applyFill="1" applyAlignment="1">
      <alignment horizontal="center"/>
    </xf>
    <xf numFmtId="2" fontId="1" fillId="0" borderId="0" xfId="2" applyNumberFormat="1" applyFont="1" applyAlignment="1">
      <alignment horizontal="center"/>
    </xf>
    <xf numFmtId="1" fontId="25" fillId="0" borderId="0" xfId="2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/>
    <xf numFmtId="1" fontId="1" fillId="0" borderId="0" xfId="1" applyNumberFormat="1" applyFont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19" fillId="0" borderId="0" xfId="1" applyNumberFormat="1" applyFont="1" applyFill="1"/>
    <xf numFmtId="164" fontId="19" fillId="0" borderId="0" xfId="1" applyNumberFormat="1" applyFont="1" applyFill="1" applyAlignment="1">
      <alignment horizontal="center"/>
    </xf>
    <xf numFmtId="164" fontId="25" fillId="0" borderId="0" xfId="1" applyNumberFormat="1" applyFont="1" applyFill="1"/>
    <xf numFmtId="164" fontId="25" fillId="0" borderId="0" xfId="1" applyNumberFormat="1" applyFont="1" applyFill="1" applyAlignment="1">
      <alignment horizontal="center"/>
    </xf>
    <xf numFmtId="165" fontId="1" fillId="0" borderId="0" xfId="2" applyNumberFormat="1" applyFont="1" applyAlignment="1">
      <alignment horizontal="center"/>
    </xf>
    <xf numFmtId="0" fontId="7" fillId="0" borderId="0" xfId="0" applyFont="1" applyFill="1" applyAlignment="1"/>
    <xf numFmtId="0" fontId="4" fillId="0" borderId="0" xfId="0" applyFont="1" applyBorder="1"/>
    <xf numFmtId="0" fontId="0" fillId="0" borderId="0" xfId="0" applyBorder="1"/>
    <xf numFmtId="164" fontId="4" fillId="0" borderId="2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4" fillId="0" borderId="5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4" fontId="1" fillId="0" borderId="0" xfId="1" applyNumberFormat="1" applyFont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"/>
  <sheetViews>
    <sheetView view="pageLayout" workbookViewId="0">
      <selection activeCell="C15" sqref="C15:D15"/>
    </sheetView>
  </sheetViews>
  <sheetFormatPr defaultColWidth="9.140625" defaultRowHeight="15" x14ac:dyDescent="0.25"/>
  <cols>
    <col min="1" max="1" width="8.7109375" style="9" customWidth="1"/>
    <col min="2" max="2" width="30.5703125" style="13" customWidth="1"/>
    <col min="3" max="3" width="11.7109375" style="10" customWidth="1"/>
    <col min="4" max="4" width="13.28515625" style="11" customWidth="1"/>
    <col min="5" max="5" width="13.7109375" style="11" customWidth="1"/>
    <col min="6" max="6" width="17.7109375" style="11" customWidth="1"/>
    <col min="7" max="7" width="18.85546875" style="12" customWidth="1"/>
    <col min="8" max="8" width="9.140625" style="13" customWidth="1"/>
    <col min="9" max="16384" width="9.140625" style="13"/>
  </cols>
  <sheetData>
    <row r="1" spans="1:255" s="2" customFormat="1" ht="17.25" customHeight="1" x14ac:dyDescent="0.35">
      <c r="A1" s="91" t="s">
        <v>171</v>
      </c>
      <c r="C1" s="87"/>
      <c r="E1" s="87"/>
      <c r="F1" s="87"/>
      <c r="H1" s="96"/>
    </row>
    <row r="2" spans="1:255" s="2" customFormat="1" ht="24.6" customHeight="1" x14ac:dyDescent="0.35">
      <c r="A2" s="3"/>
      <c r="B2" s="143"/>
      <c r="C2" s="143"/>
      <c r="D2" s="143"/>
      <c r="E2" s="143"/>
      <c r="F2" s="143"/>
      <c r="G2" s="143"/>
      <c r="H2" s="4"/>
    </row>
    <row r="3" spans="1:255" s="2" customFormat="1" ht="21" x14ac:dyDescent="0.35">
      <c r="A3" s="3"/>
      <c r="B3" s="142"/>
      <c r="C3" s="142"/>
      <c r="D3" s="142"/>
      <c r="E3" s="142"/>
      <c r="F3" s="142"/>
      <c r="G3" s="142"/>
      <c r="H3" s="4"/>
    </row>
    <row r="4" spans="1:255" s="2" customFormat="1" ht="21" customHeight="1" x14ac:dyDescent="0.35">
      <c r="A4" s="3"/>
      <c r="B4" s="4"/>
      <c r="C4" s="4"/>
      <c r="D4" s="6"/>
      <c r="E4" s="4"/>
      <c r="F4" s="89"/>
      <c r="G4" s="7"/>
      <c r="H4" s="4"/>
    </row>
    <row r="5" spans="1:255" s="2" customFormat="1" ht="21" x14ac:dyDescent="0.35">
      <c r="A5" s="3"/>
      <c r="B5" s="4"/>
      <c r="C5" s="126"/>
      <c r="D5" s="4"/>
      <c r="E5" s="4"/>
      <c r="F5" s="125"/>
      <c r="G5" s="7"/>
      <c r="H5" s="4"/>
    </row>
    <row r="6" spans="1:255" s="2" customFormat="1" ht="21" x14ac:dyDescent="0.35">
      <c r="A6" s="4"/>
      <c r="B6" s="4"/>
      <c r="C6" s="5"/>
      <c r="D6" s="6"/>
      <c r="E6" s="7"/>
      <c r="F6" s="6"/>
      <c r="G6" s="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2" customFormat="1" ht="17.25" customHeight="1" x14ac:dyDescent="0.35">
      <c r="A7" s="4" t="s">
        <v>172</v>
      </c>
      <c r="C7" s="5"/>
      <c r="D7" s="6"/>
      <c r="E7" s="7"/>
      <c r="F7" s="6"/>
      <c r="G7" s="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s="2" customFormat="1" ht="24.75" customHeight="1" x14ac:dyDescent="0.35">
      <c r="A8" s="4"/>
      <c r="B8" s="143" t="s">
        <v>166</v>
      </c>
      <c r="C8" s="143"/>
      <c r="D8" s="143"/>
      <c r="E8" s="143"/>
      <c r="F8" s="143"/>
      <c r="G8" s="14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2" customFormat="1" ht="20.85" customHeight="1" x14ac:dyDescent="0.35">
      <c r="A9" s="4"/>
      <c r="B9" s="142" t="s">
        <v>165</v>
      </c>
      <c r="C9" s="142"/>
      <c r="D9" s="142"/>
      <c r="E9" s="142"/>
      <c r="F9" s="142"/>
      <c r="G9" s="14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s="2" customFormat="1" ht="20.85" customHeight="1" x14ac:dyDescent="0.35">
      <c r="A10" s="4"/>
      <c r="B10" s="4"/>
      <c r="C10" s="5"/>
      <c r="D10" s="6"/>
      <c r="E10" s="7"/>
      <c r="F10" s="89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s="1" customFormat="1" ht="20.85" customHeight="1" x14ac:dyDescent="0.25">
      <c r="B11" s="124"/>
      <c r="C11" s="125"/>
      <c r="D11" s="124"/>
      <c r="E11" s="124"/>
      <c r="F11" s="125"/>
      <c r="G11" s="124"/>
      <c r="H11" s="88"/>
    </row>
    <row r="12" spans="1:255" s="1" customFormat="1" ht="17.25" customHeight="1" x14ac:dyDescent="0.3">
      <c r="A12" s="1" t="s">
        <v>25</v>
      </c>
      <c r="C12" s="137" t="s">
        <v>257</v>
      </c>
      <c r="D12" s="137"/>
      <c r="E12" s="137"/>
    </row>
    <row r="13" spans="1:255" s="31" customFormat="1" ht="20.85" customHeight="1" x14ac:dyDescent="0.25">
      <c r="C13" s="31" t="s">
        <v>258</v>
      </c>
      <c r="D13" s="92"/>
    </row>
    <row r="14" spans="1:255" s="31" customFormat="1" ht="20.85" customHeight="1" x14ac:dyDescent="0.25">
      <c r="D14" s="92"/>
    </row>
    <row r="15" spans="1:255" s="31" customFormat="1" ht="17.25" customHeight="1" x14ac:dyDescent="0.25">
      <c r="A15" s="90" t="s">
        <v>26</v>
      </c>
      <c r="C15" s="92" t="s">
        <v>259</v>
      </c>
    </row>
    <row r="16" spans="1:255" s="31" customFormat="1" ht="17.25" customHeight="1" x14ac:dyDescent="0.25">
      <c r="A16" s="90"/>
    </row>
    <row r="17" spans="1:8" s="31" customFormat="1" ht="20.85" customHeight="1" x14ac:dyDescent="0.25">
      <c r="D17" s="93"/>
      <c r="E17" s="92"/>
    </row>
    <row r="18" spans="1:8" s="31" customFormat="1" ht="16.5" customHeight="1" x14ac:dyDescent="0.25">
      <c r="D18" s="86"/>
    </row>
    <row r="19" spans="1:8" s="31" customFormat="1" ht="18" customHeight="1" x14ac:dyDescent="0.3">
      <c r="B19" s="8"/>
      <c r="D19" s="86"/>
    </row>
    <row r="20" spans="1:8" s="31" customFormat="1" ht="15.75" x14ac:dyDescent="0.25">
      <c r="A20" s="19"/>
      <c r="B20" s="20" t="s">
        <v>27</v>
      </c>
      <c r="C20" s="21"/>
      <c r="D20" s="22"/>
      <c r="E20" s="23"/>
      <c r="F20" s="23" t="s">
        <v>6</v>
      </c>
      <c r="G20" s="23" t="s">
        <v>7</v>
      </c>
      <c r="H20" s="24"/>
    </row>
    <row r="21" spans="1:8" s="31" customFormat="1" ht="16.5" thickBot="1" x14ac:dyDescent="0.3">
      <c r="A21" s="25" t="s">
        <v>29</v>
      </c>
      <c r="B21" s="26" t="s">
        <v>28</v>
      </c>
      <c r="C21" s="27"/>
      <c r="D21" s="28"/>
      <c r="E21" s="29"/>
      <c r="F21" s="49">
        <f ca="1">Összesítő!F13</f>
        <v>0</v>
      </c>
      <c r="G21" s="49">
        <f ca="1">Összesítő!G13</f>
        <v>0</v>
      </c>
      <c r="H21" s="1" t="s">
        <v>0</v>
      </c>
    </row>
    <row r="22" spans="1:8" ht="16.5" thickBot="1" x14ac:dyDescent="0.3">
      <c r="A22" s="32"/>
      <c r="B22" s="33" t="s">
        <v>24</v>
      </c>
      <c r="C22" s="34"/>
      <c r="D22" s="35"/>
      <c r="E22" s="36"/>
      <c r="F22" s="50">
        <f ca="1">SUM(F21:F21)</f>
        <v>0</v>
      </c>
      <c r="G22" s="43">
        <f ca="1">SUM(G21:G21)</f>
        <v>0</v>
      </c>
      <c r="H22" s="37" t="s">
        <v>0</v>
      </c>
    </row>
    <row r="23" spans="1:8" ht="16.5" thickBot="1" x14ac:dyDescent="0.3">
      <c r="A23" s="44"/>
      <c r="B23" s="45" t="s">
        <v>1</v>
      </c>
      <c r="C23" s="46"/>
      <c r="D23" s="47"/>
      <c r="E23" s="48"/>
      <c r="F23" s="144">
        <f ca="1">F22+G22</f>
        <v>0</v>
      </c>
      <c r="G23" s="141"/>
      <c r="H23" s="37" t="s">
        <v>0</v>
      </c>
    </row>
    <row r="24" spans="1:8" ht="16.5" thickBot="1" x14ac:dyDescent="0.3">
      <c r="A24" s="32"/>
      <c r="B24" s="33" t="s">
        <v>2</v>
      </c>
      <c r="C24" s="34"/>
      <c r="D24" s="35"/>
      <c r="E24" s="36"/>
      <c r="F24" s="140">
        <f ca="1">F25-F23</f>
        <v>0</v>
      </c>
      <c r="G24" s="141"/>
      <c r="H24" s="37" t="s">
        <v>4</v>
      </c>
    </row>
    <row r="25" spans="1:8" ht="16.5" thickBot="1" x14ac:dyDescent="0.3">
      <c r="A25" s="32"/>
      <c r="B25" s="33" t="s">
        <v>3</v>
      </c>
      <c r="C25" s="34"/>
      <c r="D25" s="35"/>
      <c r="E25" s="36"/>
      <c r="F25" s="140">
        <f ca="1">F23*1.27</f>
        <v>0</v>
      </c>
      <c r="G25" s="141"/>
      <c r="H25" s="37" t="s">
        <v>4</v>
      </c>
    </row>
    <row r="26" spans="1:8" x14ac:dyDescent="0.25">
      <c r="B26" s="10"/>
      <c r="C26" s="11"/>
      <c r="F26" s="12"/>
      <c r="G26" s="13"/>
    </row>
    <row r="27" spans="1:8" x14ac:dyDescent="0.25">
      <c r="F27" s="12"/>
      <c r="G27" s="13"/>
    </row>
  </sheetData>
  <mergeCells count="7">
    <mergeCell ref="F24:G24"/>
    <mergeCell ref="F25:G25"/>
    <mergeCell ref="B3:G3"/>
    <mergeCell ref="B2:G2"/>
    <mergeCell ref="B8:G8"/>
    <mergeCell ref="B9:G9"/>
    <mergeCell ref="F23:G23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view="pageLayout" workbookViewId="0">
      <selection activeCell="H17" sqref="H17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106" bestFit="1" customWidth="1"/>
    <col min="7" max="7" width="17.7109375" style="100" customWidth="1"/>
    <col min="8" max="8" width="19" style="100" customWidth="1"/>
  </cols>
  <sheetData>
    <row r="1" spans="1:9" s="51" customFormat="1" ht="42" customHeight="1" thickBot="1" x14ac:dyDescent="0.4">
      <c r="A1" s="147" t="s">
        <v>262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139</v>
      </c>
      <c r="F4" s="107"/>
    </row>
    <row r="5" spans="1:9" x14ac:dyDescent="0.25">
      <c r="B5" s="110" t="s">
        <v>140</v>
      </c>
      <c r="F5" s="107"/>
    </row>
    <row r="6" spans="1:9" x14ac:dyDescent="0.25">
      <c r="B6" s="110" t="s">
        <v>108</v>
      </c>
      <c r="F6" s="107"/>
    </row>
    <row r="7" spans="1:9" ht="13.5" customHeight="1" x14ac:dyDescent="0.25">
      <c r="F7" s="107"/>
    </row>
    <row r="8" spans="1:9" ht="13.5" customHeight="1" x14ac:dyDescent="0.25">
      <c r="B8" s="110" t="s">
        <v>48</v>
      </c>
      <c r="F8" s="107"/>
    </row>
    <row r="9" spans="1:9" ht="13.5" customHeight="1" x14ac:dyDescent="0.25">
      <c r="B9" s="110" t="s">
        <v>49</v>
      </c>
      <c r="F9" s="107"/>
    </row>
    <row r="10" spans="1:9" ht="13.5" customHeight="1" x14ac:dyDescent="0.25">
      <c r="B10" s="110" t="s">
        <v>95</v>
      </c>
      <c r="F10" s="107"/>
    </row>
    <row r="11" spans="1:9" ht="13.5" customHeight="1" x14ac:dyDescent="0.25">
      <c r="B11" s="110" t="s">
        <v>141</v>
      </c>
      <c r="F11" s="107"/>
    </row>
    <row r="12" spans="1:9" ht="13.5" customHeight="1" x14ac:dyDescent="0.25">
      <c r="B12" s="110" t="s">
        <v>142</v>
      </c>
      <c r="E12" s="129"/>
      <c r="F12" s="127"/>
      <c r="G12" s="127"/>
      <c r="H12" s="127"/>
    </row>
    <row r="13" spans="1:9" ht="13.5" customHeight="1" x14ac:dyDescent="0.25">
      <c r="B13" s="109" t="s">
        <v>143</v>
      </c>
      <c r="E13" s="129"/>
      <c r="F13" s="127"/>
      <c r="G13" s="127"/>
      <c r="H13" s="127"/>
    </row>
    <row r="14" spans="1:9" ht="17.25" customHeight="1" x14ac:dyDescent="0.25">
      <c r="B14" s="60"/>
      <c r="C14" s="65">
        <v>73</v>
      </c>
      <c r="D14" s="65" t="s">
        <v>43</v>
      </c>
      <c r="E14" s="127">
        <v>0</v>
      </c>
      <c r="F14" s="127">
        <v>0</v>
      </c>
      <c r="G14" s="127">
        <f>C14*E14</f>
        <v>0</v>
      </c>
      <c r="H14" s="127">
        <f>C14*F14</f>
        <v>0</v>
      </c>
    </row>
    <row r="15" spans="1:9" ht="17.25" customHeight="1" x14ac:dyDescent="0.25">
      <c r="B15" s="60"/>
      <c r="C15" s="65"/>
      <c r="D15" s="65"/>
      <c r="E15" s="127"/>
      <c r="F15" s="127"/>
      <c r="G15" s="127"/>
      <c r="H15" s="127"/>
    </row>
    <row r="16" spans="1:9" ht="17.25" customHeight="1" x14ac:dyDescent="0.25">
      <c r="B16" s="60"/>
      <c r="C16" s="65"/>
      <c r="D16" s="65"/>
      <c r="E16" s="127"/>
      <c r="F16" s="127"/>
      <c r="G16" s="127"/>
      <c r="H16" s="127"/>
    </row>
    <row r="17" spans="1:8" ht="17.25" customHeight="1" x14ac:dyDescent="0.25">
      <c r="B17" s="60"/>
      <c r="C17" s="65"/>
      <c r="D17" s="65"/>
      <c r="E17" s="127"/>
      <c r="F17" s="127"/>
      <c r="G17" s="127"/>
      <c r="H17" s="127"/>
    </row>
    <row r="18" spans="1:8" x14ac:dyDescent="0.25">
      <c r="A18" s="61">
        <v>2</v>
      </c>
      <c r="B18" s="109" t="s">
        <v>144</v>
      </c>
      <c r="E18" s="129"/>
      <c r="F18" s="127"/>
      <c r="G18" s="127"/>
      <c r="H18" s="127"/>
    </row>
    <row r="19" spans="1:8" x14ac:dyDescent="0.25">
      <c r="B19" s="110" t="s">
        <v>145</v>
      </c>
      <c r="E19" s="129"/>
      <c r="F19" s="127"/>
      <c r="G19" s="127"/>
      <c r="H19" s="127"/>
    </row>
    <row r="20" spans="1:8" x14ac:dyDescent="0.25">
      <c r="B20" s="110" t="s">
        <v>108</v>
      </c>
      <c r="E20" s="129"/>
      <c r="F20" s="127"/>
      <c r="G20" s="127"/>
      <c r="H20" s="127"/>
    </row>
    <row r="21" spans="1:8" x14ac:dyDescent="0.25">
      <c r="E21" s="129"/>
      <c r="F21" s="127"/>
      <c r="G21" s="127"/>
      <c r="H21" s="127"/>
    </row>
    <row r="22" spans="1:8" x14ac:dyDescent="0.25">
      <c r="B22" s="110" t="s">
        <v>48</v>
      </c>
      <c r="E22" s="129"/>
      <c r="F22" s="127"/>
      <c r="G22" s="127"/>
      <c r="H22" s="127"/>
    </row>
    <row r="23" spans="1:8" x14ac:dyDescent="0.25">
      <c r="B23" s="110" t="s">
        <v>49</v>
      </c>
      <c r="E23" s="129"/>
      <c r="F23" s="127"/>
      <c r="G23" s="127"/>
      <c r="H23" s="127"/>
    </row>
    <row r="24" spans="1:8" x14ac:dyDescent="0.25">
      <c r="B24" s="110" t="s">
        <v>95</v>
      </c>
      <c r="E24" s="129"/>
      <c r="F24" s="127"/>
      <c r="G24" s="127"/>
      <c r="H24" s="127"/>
    </row>
    <row r="25" spans="1:8" x14ac:dyDescent="0.25">
      <c r="B25" s="110" t="s">
        <v>146</v>
      </c>
      <c r="E25" s="129"/>
      <c r="F25" s="127"/>
      <c r="G25" s="127"/>
      <c r="H25" s="127"/>
    </row>
    <row r="26" spans="1:8" x14ac:dyDescent="0.25">
      <c r="B26" s="110" t="s">
        <v>96</v>
      </c>
      <c r="E26" s="129"/>
      <c r="F26" s="127"/>
      <c r="G26" s="127"/>
      <c r="H26" s="127"/>
    </row>
    <row r="27" spans="1:8" x14ac:dyDescent="0.25">
      <c r="B27" s="109" t="s">
        <v>147</v>
      </c>
      <c r="E27" s="129"/>
      <c r="F27" s="127"/>
      <c r="G27" s="127"/>
      <c r="H27" s="127"/>
    </row>
    <row r="28" spans="1:8" x14ac:dyDescent="0.25">
      <c r="C28" s="65">
        <v>4</v>
      </c>
      <c r="D28" s="65" t="s">
        <v>42</v>
      </c>
      <c r="E28" s="127">
        <v>0</v>
      </c>
      <c r="F28" s="127">
        <v>0</v>
      </c>
      <c r="G28" s="127">
        <f>C28*E28</f>
        <v>0</v>
      </c>
      <c r="H28" s="127">
        <f>C28*F28</f>
        <v>0</v>
      </c>
    </row>
    <row r="29" spans="1:8" x14ac:dyDescent="0.25">
      <c r="C29" s="65"/>
      <c r="D29" s="65"/>
      <c r="E29" s="127"/>
      <c r="F29" s="127"/>
      <c r="G29" s="127"/>
      <c r="H29" s="127"/>
    </row>
    <row r="30" spans="1:8" x14ac:dyDescent="0.25">
      <c r="C30" s="65"/>
      <c r="D30" s="65"/>
      <c r="E30" s="127"/>
      <c r="F30" s="127"/>
      <c r="G30" s="127"/>
      <c r="H30" s="127"/>
    </row>
    <row r="31" spans="1:8" x14ac:dyDescent="0.25">
      <c r="C31" s="65"/>
      <c r="D31" s="65"/>
      <c r="E31" s="127"/>
      <c r="F31" s="127"/>
      <c r="G31" s="127"/>
      <c r="H31" s="127"/>
    </row>
    <row r="32" spans="1:8" x14ac:dyDescent="0.25">
      <c r="A32" s="61">
        <v>3</v>
      </c>
      <c r="B32" s="109" t="s">
        <v>148</v>
      </c>
      <c r="E32" s="129"/>
      <c r="F32" s="127"/>
      <c r="G32" s="127"/>
      <c r="H32" s="127"/>
    </row>
    <row r="33" spans="1:8" x14ac:dyDescent="0.25">
      <c r="B33" s="110" t="s">
        <v>149</v>
      </c>
      <c r="E33" s="129"/>
      <c r="F33" s="127"/>
      <c r="G33" s="127"/>
      <c r="H33" s="127"/>
    </row>
    <row r="34" spans="1:8" x14ac:dyDescent="0.25">
      <c r="B34" s="110" t="s">
        <v>108</v>
      </c>
      <c r="E34" s="129"/>
      <c r="F34" s="127"/>
      <c r="G34" s="127"/>
      <c r="H34" s="127"/>
    </row>
    <row r="35" spans="1:8" x14ac:dyDescent="0.25">
      <c r="E35" s="129"/>
      <c r="F35" s="127"/>
      <c r="G35" s="127"/>
      <c r="H35" s="127"/>
    </row>
    <row r="36" spans="1:8" x14ac:dyDescent="0.25">
      <c r="B36" s="110" t="s">
        <v>48</v>
      </c>
      <c r="E36" s="129"/>
      <c r="F36" s="129"/>
      <c r="G36" s="127"/>
      <c r="H36" s="127"/>
    </row>
    <row r="37" spans="1:8" x14ac:dyDescent="0.25">
      <c r="B37" s="110" t="s">
        <v>49</v>
      </c>
      <c r="E37" s="129"/>
      <c r="F37" s="127"/>
      <c r="G37" s="127"/>
      <c r="H37" s="127"/>
    </row>
    <row r="38" spans="1:8" x14ac:dyDescent="0.25">
      <c r="B38" s="110" t="s">
        <v>95</v>
      </c>
      <c r="E38" s="129"/>
      <c r="F38" s="127"/>
      <c r="G38" s="127"/>
      <c r="H38" s="127"/>
    </row>
    <row r="39" spans="1:8" x14ac:dyDescent="0.25">
      <c r="B39" s="110" t="s">
        <v>97</v>
      </c>
      <c r="E39" s="129"/>
      <c r="F39" s="127"/>
      <c r="G39" s="127"/>
      <c r="H39" s="127"/>
    </row>
    <row r="40" spans="1:8" x14ac:dyDescent="0.25">
      <c r="B40" s="109" t="s">
        <v>150</v>
      </c>
      <c r="E40" s="129"/>
      <c r="F40" s="127"/>
      <c r="G40" s="127"/>
      <c r="H40" s="127"/>
    </row>
    <row r="41" spans="1:8" x14ac:dyDescent="0.25">
      <c r="B41" s="60"/>
      <c r="C41" s="65">
        <v>24</v>
      </c>
      <c r="D41" s="65" t="s">
        <v>43</v>
      </c>
      <c r="E41" s="127">
        <v>0</v>
      </c>
      <c r="F41" s="127">
        <v>0</v>
      </c>
      <c r="G41" s="127">
        <f>C41*E41</f>
        <v>0</v>
      </c>
      <c r="H41" s="127">
        <f>C41*F41</f>
        <v>0</v>
      </c>
    </row>
    <row r="42" spans="1:8" x14ac:dyDescent="0.25">
      <c r="B42" s="60"/>
      <c r="C42" s="65"/>
      <c r="D42" s="65"/>
      <c r="E42" s="127"/>
      <c r="F42" s="127"/>
      <c r="G42" s="127"/>
      <c r="H42" s="127"/>
    </row>
    <row r="43" spans="1:8" x14ac:dyDescent="0.25">
      <c r="A43" s="61">
        <v>4</v>
      </c>
      <c r="B43" s="109" t="s">
        <v>151</v>
      </c>
      <c r="E43" s="129"/>
      <c r="F43" s="127"/>
      <c r="G43" s="127"/>
      <c r="H43" s="127"/>
    </row>
    <row r="44" spans="1:8" x14ac:dyDescent="0.25">
      <c r="B44" s="110" t="s">
        <v>152</v>
      </c>
      <c r="E44" s="129"/>
      <c r="F44" s="127"/>
      <c r="G44" s="127"/>
      <c r="H44" s="127"/>
    </row>
    <row r="45" spans="1:8" x14ac:dyDescent="0.25">
      <c r="B45" s="110" t="s">
        <v>108</v>
      </c>
      <c r="E45" s="129"/>
      <c r="F45" s="127"/>
      <c r="G45" s="127"/>
      <c r="H45" s="127"/>
    </row>
    <row r="46" spans="1:8" x14ac:dyDescent="0.25">
      <c r="E46" s="129"/>
      <c r="F46" s="127"/>
      <c r="G46" s="127"/>
      <c r="H46" s="127"/>
    </row>
    <row r="47" spans="1:8" x14ac:dyDescent="0.25">
      <c r="B47" s="110" t="s">
        <v>48</v>
      </c>
      <c r="E47" s="129"/>
      <c r="F47" s="127"/>
      <c r="G47" s="127"/>
      <c r="H47" s="127"/>
    </row>
    <row r="48" spans="1:8" x14ac:dyDescent="0.25">
      <c r="B48" s="110" t="s">
        <v>49</v>
      </c>
      <c r="E48" s="129"/>
      <c r="F48" s="127"/>
      <c r="G48" s="127"/>
      <c r="H48" s="127"/>
    </row>
    <row r="49" spans="1:8" x14ac:dyDescent="0.25">
      <c r="B49" s="110" t="s">
        <v>98</v>
      </c>
      <c r="E49" s="129"/>
      <c r="F49" s="127"/>
      <c r="G49" s="127"/>
      <c r="H49" s="127"/>
    </row>
    <row r="50" spans="1:8" x14ac:dyDescent="0.25">
      <c r="B50" s="110" t="s">
        <v>153</v>
      </c>
      <c r="E50" s="129"/>
      <c r="F50" s="127"/>
      <c r="G50" s="127"/>
      <c r="H50" s="127"/>
    </row>
    <row r="51" spans="1:8" x14ac:dyDescent="0.25">
      <c r="B51" s="110" t="s">
        <v>102</v>
      </c>
      <c r="E51" s="129"/>
      <c r="F51" s="127"/>
      <c r="G51" s="127"/>
      <c r="H51" s="127"/>
    </row>
    <row r="52" spans="1:8" x14ac:dyDescent="0.25">
      <c r="B52" s="109" t="s">
        <v>154</v>
      </c>
      <c r="E52" s="129"/>
      <c r="F52" s="127"/>
      <c r="G52" s="127"/>
      <c r="H52" s="127"/>
    </row>
    <row r="53" spans="1:8" x14ac:dyDescent="0.25">
      <c r="C53" s="65">
        <v>36</v>
      </c>
      <c r="D53" s="65" t="s">
        <v>43</v>
      </c>
      <c r="E53" s="127">
        <v>0</v>
      </c>
      <c r="F53" s="127">
        <v>0</v>
      </c>
      <c r="G53" s="127">
        <f>C53*E53</f>
        <v>0</v>
      </c>
      <c r="H53" s="127">
        <f>C53*F53</f>
        <v>0</v>
      </c>
    </row>
    <row r="54" spans="1:8" x14ac:dyDescent="0.25">
      <c r="B54" s="60"/>
      <c r="E54" s="129"/>
      <c r="F54" s="127"/>
      <c r="G54" s="127"/>
      <c r="H54" s="127"/>
    </row>
    <row r="55" spans="1:8" x14ac:dyDescent="0.25">
      <c r="A55" s="61">
        <v>5</v>
      </c>
      <c r="B55" s="109" t="s">
        <v>99</v>
      </c>
      <c r="E55" s="129"/>
      <c r="F55" s="127"/>
      <c r="G55" s="127"/>
      <c r="H55" s="127"/>
    </row>
    <row r="56" spans="1:8" x14ac:dyDescent="0.25">
      <c r="B56" s="110" t="s">
        <v>100</v>
      </c>
      <c r="E56" s="129"/>
      <c r="F56" s="127"/>
      <c r="G56" s="127"/>
      <c r="H56" s="127"/>
    </row>
    <row r="57" spans="1:8" x14ac:dyDescent="0.25">
      <c r="B57" s="110" t="s">
        <v>108</v>
      </c>
      <c r="E57" s="129"/>
      <c r="F57" s="127"/>
      <c r="G57" s="127"/>
      <c r="H57" s="127"/>
    </row>
    <row r="58" spans="1:8" x14ac:dyDescent="0.25">
      <c r="E58" s="129"/>
      <c r="F58" s="127"/>
      <c r="G58" s="127"/>
      <c r="H58" s="127"/>
    </row>
    <row r="59" spans="1:8" x14ac:dyDescent="0.25">
      <c r="B59" s="110" t="s">
        <v>48</v>
      </c>
      <c r="E59" s="129"/>
      <c r="F59" s="127"/>
      <c r="G59" s="127"/>
      <c r="H59" s="127"/>
    </row>
    <row r="60" spans="1:8" x14ac:dyDescent="0.25">
      <c r="B60" s="110" t="s">
        <v>49</v>
      </c>
      <c r="E60" s="129"/>
      <c r="F60" s="127"/>
      <c r="G60" s="127"/>
      <c r="H60" s="127"/>
    </row>
    <row r="61" spans="1:8" x14ac:dyDescent="0.25">
      <c r="B61" s="110" t="s">
        <v>98</v>
      </c>
      <c r="E61" s="129"/>
      <c r="F61" s="127"/>
      <c r="G61" s="127"/>
      <c r="H61" s="127"/>
    </row>
    <row r="62" spans="1:8" x14ac:dyDescent="0.25">
      <c r="B62" s="110" t="s">
        <v>103</v>
      </c>
      <c r="E62" s="129"/>
      <c r="F62" s="127"/>
      <c r="G62" s="127"/>
      <c r="H62" s="127"/>
    </row>
    <row r="63" spans="1:8" x14ac:dyDescent="0.25">
      <c r="B63" s="109" t="s">
        <v>101</v>
      </c>
      <c r="E63" s="129"/>
      <c r="F63" s="127"/>
      <c r="G63" s="127"/>
      <c r="H63" s="127"/>
    </row>
    <row r="64" spans="1:8" x14ac:dyDescent="0.25">
      <c r="B64" s="110"/>
      <c r="C64" s="65">
        <v>37</v>
      </c>
      <c r="D64" s="65" t="s">
        <v>43</v>
      </c>
      <c r="E64" s="127">
        <v>0</v>
      </c>
      <c r="F64" s="127">
        <v>0</v>
      </c>
      <c r="G64" s="127">
        <f>C64*E64</f>
        <v>0</v>
      </c>
      <c r="H64" s="127">
        <f>C64*F64</f>
        <v>0</v>
      </c>
    </row>
    <row r="65" spans="1:8" x14ac:dyDescent="0.25">
      <c r="A65" s="61">
        <v>6</v>
      </c>
      <c r="B65" s="109" t="s">
        <v>104</v>
      </c>
      <c r="E65" s="129"/>
      <c r="F65" s="127"/>
      <c r="G65" s="127"/>
      <c r="H65" s="127"/>
    </row>
    <row r="66" spans="1:8" x14ac:dyDescent="0.25">
      <c r="B66" s="110" t="s">
        <v>105</v>
      </c>
      <c r="E66" s="129"/>
      <c r="F66" s="127"/>
      <c r="G66" s="127"/>
      <c r="H66" s="127"/>
    </row>
    <row r="67" spans="1:8" x14ac:dyDescent="0.25">
      <c r="B67" s="110" t="s">
        <v>108</v>
      </c>
      <c r="E67" s="129"/>
      <c r="F67" s="127"/>
      <c r="G67" s="127"/>
      <c r="H67" s="127"/>
    </row>
    <row r="68" spans="1:8" x14ac:dyDescent="0.25">
      <c r="E68" s="129"/>
      <c r="F68" s="127"/>
      <c r="G68" s="127"/>
      <c r="H68" s="127"/>
    </row>
    <row r="69" spans="1:8" x14ac:dyDescent="0.25">
      <c r="B69" s="110" t="s">
        <v>48</v>
      </c>
      <c r="E69" s="129"/>
      <c r="F69" s="127"/>
      <c r="G69" s="127"/>
      <c r="H69" s="127"/>
    </row>
    <row r="70" spans="1:8" x14ac:dyDescent="0.25">
      <c r="B70" s="110" t="s">
        <v>49</v>
      </c>
      <c r="E70" s="129"/>
      <c r="F70" s="127"/>
      <c r="G70" s="127"/>
      <c r="H70" s="127"/>
    </row>
    <row r="71" spans="1:8" x14ac:dyDescent="0.25">
      <c r="B71" s="110" t="s">
        <v>98</v>
      </c>
      <c r="E71" s="129"/>
      <c r="F71" s="127"/>
      <c r="G71" s="127"/>
      <c r="H71" s="127"/>
    </row>
    <row r="72" spans="1:8" x14ac:dyDescent="0.25">
      <c r="B72" s="110" t="s">
        <v>107</v>
      </c>
      <c r="E72" s="129"/>
      <c r="F72" s="127"/>
      <c r="G72" s="127"/>
      <c r="H72" s="127"/>
    </row>
    <row r="73" spans="1:8" x14ac:dyDescent="0.25">
      <c r="B73" s="109" t="s">
        <v>106</v>
      </c>
      <c r="E73" s="129"/>
      <c r="F73" s="127"/>
      <c r="G73" s="127"/>
      <c r="H73" s="127"/>
    </row>
    <row r="74" spans="1:8" x14ac:dyDescent="0.25">
      <c r="B74" s="110"/>
      <c r="C74" s="65">
        <v>16</v>
      </c>
      <c r="D74" s="65" t="s">
        <v>43</v>
      </c>
      <c r="E74" s="127">
        <v>0</v>
      </c>
      <c r="F74" s="127">
        <v>0</v>
      </c>
      <c r="G74" s="127">
        <f>C74*E74</f>
        <v>0</v>
      </c>
      <c r="H74" s="127">
        <f>C74*F74</f>
        <v>0</v>
      </c>
    </row>
    <row r="75" spans="1:8" x14ac:dyDescent="0.25">
      <c r="C75" s="65"/>
      <c r="D75" s="65"/>
      <c r="E75" s="127"/>
      <c r="F75" s="127"/>
      <c r="G75" s="127"/>
      <c r="H75" s="127"/>
    </row>
    <row r="76" spans="1:8" x14ac:dyDescent="0.25">
      <c r="B76" s="109"/>
    </row>
    <row r="77" spans="1:8" x14ac:dyDescent="0.25">
      <c r="B77" s="110"/>
    </row>
    <row r="78" spans="1:8" x14ac:dyDescent="0.25">
      <c r="B78" s="110"/>
    </row>
    <row r="80" spans="1:8" x14ac:dyDescent="0.25">
      <c r="B80" s="110"/>
    </row>
    <row r="81" spans="1:9" x14ac:dyDescent="0.25">
      <c r="B81" s="110"/>
    </row>
    <row r="82" spans="1:9" x14ac:dyDescent="0.25">
      <c r="B82" s="110"/>
    </row>
    <row r="83" spans="1:9" x14ac:dyDescent="0.25">
      <c r="B83" s="110"/>
    </row>
    <row r="84" spans="1:9" x14ac:dyDescent="0.25">
      <c r="B84" s="109"/>
    </row>
    <row r="85" spans="1:9" x14ac:dyDescent="0.25">
      <c r="B85" s="110"/>
      <c r="C85" s="65"/>
      <c r="D85" s="65"/>
      <c r="E85" s="65"/>
      <c r="F85" s="65"/>
      <c r="G85" s="65"/>
      <c r="H85" s="65"/>
    </row>
    <row r="86" spans="1:9" x14ac:dyDescent="0.25">
      <c r="C86" s="65"/>
      <c r="D86" s="65"/>
      <c r="E86" s="65"/>
      <c r="F86" s="65"/>
      <c r="G86" s="65"/>
      <c r="H86" s="65"/>
    </row>
    <row r="87" spans="1:9" x14ac:dyDescent="0.25">
      <c r="B87" s="109"/>
    </row>
    <row r="88" spans="1:9" x14ac:dyDescent="0.25">
      <c r="B88" s="110"/>
    </row>
    <row r="89" spans="1:9" x14ac:dyDescent="0.25">
      <c r="B89" s="110"/>
    </row>
    <row r="91" spans="1:9" x14ac:dyDescent="0.25">
      <c r="B91" s="110"/>
    </row>
    <row r="92" spans="1:9" x14ac:dyDescent="0.25">
      <c r="B92" s="110"/>
    </row>
    <row r="93" spans="1:9" x14ac:dyDescent="0.25">
      <c r="B93" s="110"/>
    </row>
    <row r="94" spans="1:9" x14ac:dyDescent="0.25">
      <c r="B94" s="110"/>
    </row>
    <row r="95" spans="1:9" x14ac:dyDescent="0.25">
      <c r="B95" s="110"/>
    </row>
    <row r="96" spans="1:9" s="69" customFormat="1" ht="16.5" thickBot="1" x14ac:dyDescent="0.3">
      <c r="A96" s="66"/>
      <c r="B96" s="67" t="s">
        <v>21</v>
      </c>
      <c r="C96" s="80"/>
      <c r="D96" s="80"/>
      <c r="E96" s="80"/>
      <c r="F96" s="81"/>
      <c r="G96" s="82" t="s">
        <v>12</v>
      </c>
      <c r="H96" s="82" t="s">
        <v>13</v>
      </c>
      <c r="I96" s="68"/>
    </row>
    <row r="97" spans="1:9" ht="16.5" thickBot="1" x14ac:dyDescent="0.3">
      <c r="A97" s="70"/>
      <c r="B97" s="71" t="s">
        <v>24</v>
      </c>
      <c r="C97" s="83"/>
      <c r="D97" s="83"/>
      <c r="E97" s="83"/>
      <c r="F97" s="84"/>
      <c r="G97" s="85">
        <f>SUM(G4:G95)</f>
        <v>0</v>
      </c>
      <c r="H97" s="85">
        <f>SUM(H4:H95)</f>
        <v>0</v>
      </c>
      <c r="I97" s="72" t="s">
        <v>0</v>
      </c>
    </row>
    <row r="99" spans="1:9" x14ac:dyDescent="0.25">
      <c r="F99" s="97"/>
      <c r="G99" s="97"/>
      <c r="H99" s="97"/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Layout" workbookViewId="0">
      <selection activeCell="F21" sqref="F21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108" bestFit="1" customWidth="1"/>
    <col min="7" max="7" width="17.7109375" style="100" customWidth="1"/>
    <col min="8" max="8" width="19" style="100" customWidth="1"/>
  </cols>
  <sheetData>
    <row r="1" spans="1:9" s="51" customFormat="1" ht="42" customHeight="1" thickBot="1" x14ac:dyDescent="0.4">
      <c r="A1" s="147" t="s">
        <v>261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155</v>
      </c>
    </row>
    <row r="5" spans="1:9" x14ac:dyDescent="0.25">
      <c r="B5" s="110" t="s">
        <v>156</v>
      </c>
    </row>
    <row r="6" spans="1:9" x14ac:dyDescent="0.25">
      <c r="B6" s="110" t="s">
        <v>108</v>
      </c>
    </row>
    <row r="8" spans="1:9" x14ac:dyDescent="0.25">
      <c r="B8" s="110" t="s">
        <v>48</v>
      </c>
    </row>
    <row r="9" spans="1:9" x14ac:dyDescent="0.25">
      <c r="B9" s="110" t="s">
        <v>114</v>
      </c>
    </row>
    <row r="10" spans="1:9" x14ac:dyDescent="0.25">
      <c r="B10" s="110" t="s">
        <v>115</v>
      </c>
      <c r="E10" s="129"/>
      <c r="F10" s="127"/>
      <c r="G10" s="127"/>
      <c r="H10" s="127"/>
    </row>
    <row r="11" spans="1:9" x14ac:dyDescent="0.25">
      <c r="B11" s="110" t="s">
        <v>157</v>
      </c>
      <c r="E11" s="129"/>
      <c r="F11" s="127"/>
      <c r="G11" s="127"/>
      <c r="H11" s="127"/>
    </row>
    <row r="12" spans="1:9" x14ac:dyDescent="0.25">
      <c r="B12" s="110" t="s">
        <v>163</v>
      </c>
      <c r="E12" s="129"/>
      <c r="F12" s="127"/>
      <c r="G12" s="127"/>
      <c r="H12" s="127"/>
    </row>
    <row r="13" spans="1:9" x14ac:dyDescent="0.25">
      <c r="B13" s="109" t="s">
        <v>158</v>
      </c>
      <c r="E13" s="129"/>
      <c r="F13" s="127"/>
      <c r="G13" s="127"/>
      <c r="H13" s="127"/>
    </row>
    <row r="14" spans="1:9" ht="17.25" x14ac:dyDescent="0.25">
      <c r="C14" s="65">
        <v>578</v>
      </c>
      <c r="D14" s="65" t="s">
        <v>32</v>
      </c>
      <c r="E14" s="127">
        <v>0</v>
      </c>
      <c r="F14" s="127">
        <v>0</v>
      </c>
      <c r="G14" s="127">
        <f>C14*E14</f>
        <v>0</v>
      </c>
      <c r="H14" s="127">
        <f>C14*F14</f>
        <v>0</v>
      </c>
    </row>
    <row r="15" spans="1:9" x14ac:dyDescent="0.25">
      <c r="B15" s="60"/>
      <c r="C15" s="65"/>
      <c r="D15" s="65"/>
      <c r="E15" s="127"/>
      <c r="F15" s="127"/>
      <c r="G15" s="127"/>
      <c r="H15" s="127"/>
    </row>
    <row r="16" spans="1:9" x14ac:dyDescent="0.25">
      <c r="A16" s="61">
        <v>2</v>
      </c>
      <c r="B16" s="109" t="s">
        <v>159</v>
      </c>
      <c r="E16" s="129"/>
      <c r="F16" s="127"/>
      <c r="G16" s="127"/>
      <c r="H16" s="127"/>
    </row>
    <row r="17" spans="1:9" x14ac:dyDescent="0.25">
      <c r="B17" s="110" t="s">
        <v>160</v>
      </c>
      <c r="E17" s="129"/>
      <c r="F17" s="127"/>
      <c r="G17" s="127"/>
      <c r="H17" s="127"/>
    </row>
    <row r="18" spans="1:9" x14ac:dyDescent="0.25">
      <c r="B18" s="110" t="s">
        <v>108</v>
      </c>
      <c r="E18" s="129"/>
      <c r="F18" s="127"/>
      <c r="G18" s="127"/>
      <c r="H18" s="127"/>
    </row>
    <row r="19" spans="1:9" x14ac:dyDescent="0.25">
      <c r="E19" s="129"/>
      <c r="F19" s="127"/>
      <c r="G19" s="127"/>
      <c r="H19" s="127"/>
    </row>
    <row r="20" spans="1:9" x14ac:dyDescent="0.25">
      <c r="B20" s="110" t="s">
        <v>48</v>
      </c>
      <c r="E20" s="129"/>
      <c r="F20" s="127"/>
      <c r="G20" s="127"/>
      <c r="H20" s="127"/>
    </row>
    <row r="21" spans="1:9" x14ac:dyDescent="0.25">
      <c r="B21" s="110" t="s">
        <v>114</v>
      </c>
      <c r="E21" s="129"/>
      <c r="F21" s="127"/>
      <c r="G21" s="127"/>
      <c r="H21" s="127"/>
    </row>
    <row r="22" spans="1:9" x14ac:dyDescent="0.25">
      <c r="B22" s="110" t="s">
        <v>115</v>
      </c>
      <c r="E22" s="129"/>
      <c r="F22" s="127"/>
      <c r="G22" s="127"/>
      <c r="H22" s="127"/>
    </row>
    <row r="23" spans="1:9" x14ac:dyDescent="0.25">
      <c r="B23" s="110" t="s">
        <v>116</v>
      </c>
      <c r="E23" s="129"/>
      <c r="F23" s="127"/>
      <c r="G23" s="127"/>
      <c r="H23" s="127"/>
    </row>
    <row r="24" spans="1:9" x14ac:dyDescent="0.25">
      <c r="B24" s="110" t="s">
        <v>162</v>
      </c>
      <c r="E24" s="129"/>
      <c r="F24" s="127"/>
      <c r="G24" s="127"/>
      <c r="H24" s="127"/>
    </row>
    <row r="25" spans="1:9" x14ac:dyDescent="0.25">
      <c r="B25" s="109" t="s">
        <v>161</v>
      </c>
      <c r="E25" s="129"/>
      <c r="F25" s="127"/>
      <c r="G25" s="127"/>
      <c r="H25" s="127"/>
    </row>
    <row r="26" spans="1:9" ht="17.25" x14ac:dyDescent="0.25">
      <c r="C26" s="65">
        <v>578</v>
      </c>
      <c r="D26" s="65" t="s">
        <v>32</v>
      </c>
      <c r="E26" s="127">
        <v>0</v>
      </c>
      <c r="F26" s="127">
        <v>0</v>
      </c>
      <c r="G26" s="127">
        <f>C26*E26</f>
        <v>0</v>
      </c>
      <c r="H26" s="127">
        <f>C26*F26</f>
        <v>0</v>
      </c>
    </row>
    <row r="27" spans="1:9" x14ac:dyDescent="0.25">
      <c r="C27" s="65"/>
      <c r="D27" s="65"/>
      <c r="E27" s="127"/>
      <c r="F27" s="127"/>
      <c r="G27" s="127"/>
      <c r="H27" s="127"/>
    </row>
    <row r="28" spans="1:9" x14ac:dyDescent="0.25">
      <c r="B28" s="109"/>
    </row>
    <row r="29" spans="1:9" s="69" customFormat="1" ht="16.5" thickBot="1" x14ac:dyDescent="0.3">
      <c r="A29" s="66"/>
      <c r="B29" s="67" t="s">
        <v>21</v>
      </c>
      <c r="C29" s="80"/>
      <c r="D29" s="80"/>
      <c r="E29" s="80"/>
      <c r="F29" s="81"/>
      <c r="G29" s="82" t="s">
        <v>12</v>
      </c>
      <c r="H29" s="82" t="s">
        <v>13</v>
      </c>
      <c r="I29" s="68"/>
    </row>
    <row r="30" spans="1:9" ht="16.5" thickBot="1" x14ac:dyDescent="0.3">
      <c r="A30" s="70"/>
      <c r="B30" s="71" t="s">
        <v>24</v>
      </c>
      <c r="C30" s="83"/>
      <c r="D30" s="83"/>
      <c r="E30" s="83"/>
      <c r="F30" s="84"/>
      <c r="G30" s="85">
        <f>SUM(G4:G28)</f>
        <v>0</v>
      </c>
      <c r="H30" s="85">
        <f>SUM(H4:H28)</f>
        <v>0</v>
      </c>
      <c r="I30" s="72" t="s">
        <v>0</v>
      </c>
    </row>
    <row r="32" spans="1:9" x14ac:dyDescent="0.25">
      <c r="F32" s="97"/>
      <c r="G32" s="97"/>
      <c r="H32" s="97"/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Layout" topLeftCell="A112" workbookViewId="0">
      <selection activeCell="G122" sqref="G122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108" bestFit="1" customWidth="1"/>
    <col min="7" max="7" width="17.7109375" style="100" customWidth="1"/>
    <col min="8" max="8" width="19" style="100" customWidth="1"/>
  </cols>
  <sheetData>
    <row r="1" spans="1:9" s="51" customFormat="1" ht="42" customHeight="1" thickBot="1" x14ac:dyDescent="0.4">
      <c r="A1" s="147" t="s">
        <v>260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202</v>
      </c>
    </row>
    <row r="5" spans="1:9" x14ac:dyDescent="0.25">
      <c r="B5" s="110" t="s">
        <v>203</v>
      </c>
    </row>
    <row r="6" spans="1:9" x14ac:dyDescent="0.25">
      <c r="B6" s="110" t="s">
        <v>108</v>
      </c>
    </row>
    <row r="8" spans="1:9" x14ac:dyDescent="0.25">
      <c r="B8" s="110" t="s">
        <v>204</v>
      </c>
    </row>
    <row r="9" spans="1:9" x14ac:dyDescent="0.25">
      <c r="B9" s="110" t="s">
        <v>205</v>
      </c>
    </row>
    <row r="10" spans="1:9" x14ac:dyDescent="0.25">
      <c r="B10" s="110" t="s">
        <v>206</v>
      </c>
    </row>
    <row r="11" spans="1:9" x14ac:dyDescent="0.25">
      <c r="B11" s="110" t="s">
        <v>207</v>
      </c>
    </row>
    <row r="12" spans="1:9" x14ac:dyDescent="0.25">
      <c r="B12" s="110" t="s">
        <v>208</v>
      </c>
    </row>
    <row r="13" spans="1:9" x14ac:dyDescent="0.25">
      <c r="B13" s="110" t="s">
        <v>209</v>
      </c>
    </row>
    <row r="14" spans="1:9" x14ac:dyDescent="0.25">
      <c r="B14" s="109" t="s">
        <v>210</v>
      </c>
    </row>
    <row r="15" spans="1:9" x14ac:dyDescent="0.25">
      <c r="C15" s="65">
        <v>96</v>
      </c>
      <c r="D15" s="65" t="s">
        <v>43</v>
      </c>
      <c r="E15" s="128">
        <v>0</v>
      </c>
      <c r="F15" s="128">
        <v>0</v>
      </c>
      <c r="G15" s="128">
        <f>C15*E15</f>
        <v>0</v>
      </c>
      <c r="H15" s="128">
        <f>C15*F15</f>
        <v>0</v>
      </c>
    </row>
    <row r="16" spans="1:9" x14ac:dyDescent="0.25">
      <c r="B16" s="110"/>
    </row>
    <row r="17" spans="1:8" x14ac:dyDescent="0.25">
      <c r="B17" s="110"/>
    </row>
    <row r="19" spans="1:8" x14ac:dyDescent="0.25">
      <c r="C19" s="65"/>
      <c r="D19" s="65"/>
      <c r="E19" s="65"/>
      <c r="F19" s="65"/>
      <c r="G19" s="65"/>
      <c r="H19" s="65"/>
    </row>
    <row r="20" spans="1:8" x14ac:dyDescent="0.25">
      <c r="A20" s="61">
        <v>2</v>
      </c>
      <c r="B20" s="109" t="s">
        <v>211</v>
      </c>
    </row>
    <row r="21" spans="1:8" x14ac:dyDescent="0.25">
      <c r="B21" s="110" t="s">
        <v>212</v>
      </c>
    </row>
    <row r="22" spans="1:8" x14ac:dyDescent="0.25">
      <c r="B22" s="110" t="s">
        <v>108</v>
      </c>
    </row>
    <row r="24" spans="1:8" x14ac:dyDescent="0.25">
      <c r="B24" s="110" t="s">
        <v>204</v>
      </c>
    </row>
    <row r="25" spans="1:8" x14ac:dyDescent="0.25">
      <c r="B25" s="110" t="s">
        <v>205</v>
      </c>
    </row>
    <row r="26" spans="1:8" x14ac:dyDescent="0.25">
      <c r="B26" s="110" t="s">
        <v>206</v>
      </c>
    </row>
    <row r="27" spans="1:8" x14ac:dyDescent="0.25">
      <c r="B27" s="110" t="s">
        <v>213</v>
      </c>
    </row>
    <row r="28" spans="1:8" x14ac:dyDescent="0.25">
      <c r="B28" s="110" t="s">
        <v>214</v>
      </c>
    </row>
    <row r="29" spans="1:8" x14ac:dyDescent="0.25">
      <c r="B29" s="109" t="s">
        <v>215</v>
      </c>
    </row>
    <row r="30" spans="1:8" x14ac:dyDescent="0.25">
      <c r="C30" s="65">
        <v>68</v>
      </c>
      <c r="D30" s="65" t="s">
        <v>42</v>
      </c>
      <c r="E30" s="128">
        <v>0</v>
      </c>
      <c r="F30" s="128">
        <v>0</v>
      </c>
      <c r="G30" s="128">
        <f>C30*E30</f>
        <v>0</v>
      </c>
      <c r="H30" s="128">
        <f>C30*F30</f>
        <v>0</v>
      </c>
    </row>
    <row r="31" spans="1:8" x14ac:dyDescent="0.25">
      <c r="B31" s="109"/>
    </row>
    <row r="32" spans="1:8" x14ac:dyDescent="0.25">
      <c r="A32" s="61">
        <v>3</v>
      </c>
      <c r="B32" s="109" t="s">
        <v>216</v>
      </c>
    </row>
    <row r="33" spans="1:8" x14ac:dyDescent="0.25">
      <c r="B33" s="110" t="s">
        <v>217</v>
      </c>
    </row>
    <row r="34" spans="1:8" x14ac:dyDescent="0.25">
      <c r="B34" s="110" t="s">
        <v>108</v>
      </c>
    </row>
    <row r="36" spans="1:8" x14ac:dyDescent="0.25">
      <c r="B36" s="110" t="s">
        <v>204</v>
      </c>
    </row>
    <row r="37" spans="1:8" x14ac:dyDescent="0.25">
      <c r="B37" s="110" t="s">
        <v>205</v>
      </c>
    </row>
    <row r="38" spans="1:8" x14ac:dyDescent="0.25">
      <c r="B38" s="110" t="s">
        <v>206</v>
      </c>
    </row>
    <row r="39" spans="1:8" x14ac:dyDescent="0.25">
      <c r="B39" s="110" t="s">
        <v>218</v>
      </c>
    </row>
    <row r="40" spans="1:8" x14ac:dyDescent="0.25">
      <c r="B40" s="110" t="s">
        <v>219</v>
      </c>
    </row>
    <row r="41" spans="1:8" x14ac:dyDescent="0.25">
      <c r="B41" s="109" t="s">
        <v>220</v>
      </c>
    </row>
    <row r="42" spans="1:8" x14ac:dyDescent="0.25">
      <c r="C42" s="65">
        <v>8</v>
      </c>
      <c r="D42" s="65" t="s">
        <v>42</v>
      </c>
      <c r="E42" s="128">
        <v>0</v>
      </c>
      <c r="F42" s="128">
        <v>0</v>
      </c>
      <c r="G42" s="128">
        <f>C42*E42</f>
        <v>0</v>
      </c>
      <c r="H42" s="128">
        <f>C42*F42</f>
        <v>0</v>
      </c>
    </row>
    <row r="43" spans="1:8" x14ac:dyDescent="0.25">
      <c r="B43" s="110"/>
    </row>
    <row r="44" spans="1:8" x14ac:dyDescent="0.25">
      <c r="A44" s="61">
        <v>4</v>
      </c>
      <c r="B44" s="109" t="s">
        <v>221</v>
      </c>
    </row>
    <row r="45" spans="1:8" x14ac:dyDescent="0.25">
      <c r="B45" s="110" t="s">
        <v>222</v>
      </c>
    </row>
    <row r="46" spans="1:8" x14ac:dyDescent="0.25">
      <c r="B46" s="110" t="s">
        <v>108</v>
      </c>
    </row>
    <row r="48" spans="1:8" x14ac:dyDescent="0.25">
      <c r="B48" s="110" t="s">
        <v>204</v>
      </c>
    </row>
    <row r="49" spans="1:8" x14ac:dyDescent="0.25">
      <c r="B49" s="110" t="s">
        <v>205</v>
      </c>
    </row>
    <row r="50" spans="1:8" x14ac:dyDescent="0.25">
      <c r="B50" s="110" t="s">
        <v>206</v>
      </c>
    </row>
    <row r="51" spans="1:8" x14ac:dyDescent="0.25">
      <c r="B51" s="110" t="s">
        <v>239</v>
      </c>
    </row>
    <row r="52" spans="1:8" x14ac:dyDescent="0.25">
      <c r="B52" s="109" t="s">
        <v>223</v>
      </c>
    </row>
    <row r="53" spans="1:8" x14ac:dyDescent="0.25">
      <c r="C53" s="65">
        <v>8</v>
      </c>
      <c r="D53" s="65" t="s">
        <v>42</v>
      </c>
      <c r="E53" s="128">
        <v>0</v>
      </c>
      <c r="F53" s="128">
        <v>0</v>
      </c>
      <c r="G53" s="128">
        <f>C53*E53</f>
        <v>0</v>
      </c>
      <c r="H53" s="128">
        <f>C53*F53</f>
        <v>0</v>
      </c>
    </row>
    <row r="54" spans="1:8" x14ac:dyDescent="0.25">
      <c r="B54" s="110"/>
    </row>
    <row r="55" spans="1:8" x14ac:dyDescent="0.25">
      <c r="A55" s="61">
        <v>5</v>
      </c>
      <c r="B55" s="109" t="s">
        <v>224</v>
      </c>
    </row>
    <row r="56" spans="1:8" x14ac:dyDescent="0.25">
      <c r="B56" s="110" t="s">
        <v>225</v>
      </c>
    </row>
    <row r="57" spans="1:8" x14ac:dyDescent="0.25">
      <c r="B57" s="110" t="s">
        <v>108</v>
      </c>
    </row>
    <row r="59" spans="1:8" x14ac:dyDescent="0.25">
      <c r="B59" s="110" t="s">
        <v>204</v>
      </c>
    </row>
    <row r="60" spans="1:8" x14ac:dyDescent="0.25">
      <c r="B60" s="110" t="s">
        <v>205</v>
      </c>
    </row>
    <row r="61" spans="1:8" x14ac:dyDescent="0.25">
      <c r="B61" s="110" t="s">
        <v>240</v>
      </c>
    </row>
    <row r="62" spans="1:8" x14ac:dyDescent="0.25">
      <c r="B62" s="110" t="s">
        <v>241</v>
      </c>
    </row>
    <row r="63" spans="1:8" x14ac:dyDescent="0.25">
      <c r="B63" s="109" t="s">
        <v>226</v>
      </c>
    </row>
    <row r="64" spans="1:8" x14ac:dyDescent="0.25">
      <c r="C64" s="65">
        <v>36</v>
      </c>
      <c r="D64" s="65" t="s">
        <v>43</v>
      </c>
      <c r="E64" s="128">
        <v>0</v>
      </c>
      <c r="F64" s="128">
        <v>0</v>
      </c>
      <c r="G64" s="128">
        <f>C64*E64</f>
        <v>0</v>
      </c>
      <c r="H64" s="128">
        <f>C64*F64</f>
        <v>0</v>
      </c>
    </row>
    <row r="65" spans="1:8" x14ac:dyDescent="0.25">
      <c r="A65" s="61">
        <v>6</v>
      </c>
      <c r="B65" s="109" t="s">
        <v>227</v>
      </c>
    </row>
    <row r="66" spans="1:8" x14ac:dyDescent="0.25">
      <c r="B66" s="110" t="s">
        <v>228</v>
      </c>
    </row>
    <row r="67" spans="1:8" x14ac:dyDescent="0.25">
      <c r="B67" s="110" t="s">
        <v>108</v>
      </c>
    </row>
    <row r="69" spans="1:8" x14ac:dyDescent="0.25">
      <c r="B69" s="110" t="s">
        <v>204</v>
      </c>
    </row>
    <row r="70" spans="1:8" x14ac:dyDescent="0.25">
      <c r="B70" s="110" t="s">
        <v>205</v>
      </c>
    </row>
    <row r="71" spans="1:8" x14ac:dyDescent="0.25">
      <c r="B71" s="110" t="s">
        <v>206</v>
      </c>
    </row>
    <row r="72" spans="1:8" x14ac:dyDescent="0.25">
      <c r="B72" s="110" t="s">
        <v>245</v>
      </c>
    </row>
    <row r="73" spans="1:8" x14ac:dyDescent="0.25">
      <c r="B73" s="109" t="s">
        <v>229</v>
      </c>
    </row>
    <row r="74" spans="1:8" x14ac:dyDescent="0.25">
      <c r="B74" s="109"/>
      <c r="C74" s="65">
        <v>12</v>
      </c>
      <c r="D74" s="65" t="s">
        <v>42</v>
      </c>
      <c r="E74" s="128">
        <v>0</v>
      </c>
      <c r="F74" s="128">
        <v>0</v>
      </c>
      <c r="G74" s="128">
        <f>C74*E74</f>
        <v>0</v>
      </c>
      <c r="H74" s="128">
        <f>C74*F74</f>
        <v>0</v>
      </c>
    </row>
    <row r="75" spans="1:8" x14ac:dyDescent="0.25">
      <c r="B75" s="110"/>
    </row>
    <row r="76" spans="1:8" x14ac:dyDescent="0.25">
      <c r="B76" s="110"/>
    </row>
    <row r="77" spans="1:8" x14ac:dyDescent="0.25">
      <c r="A77" s="61" t="s">
        <v>242</v>
      </c>
      <c r="B77" s="109" t="s">
        <v>230</v>
      </c>
    </row>
    <row r="78" spans="1:8" x14ac:dyDescent="0.25">
      <c r="B78" s="110" t="s">
        <v>231</v>
      </c>
    </row>
    <row r="79" spans="1:8" x14ac:dyDescent="0.25">
      <c r="B79" s="110" t="s">
        <v>108</v>
      </c>
    </row>
    <row r="81" spans="1:8" x14ac:dyDescent="0.25">
      <c r="B81" s="110" t="s">
        <v>204</v>
      </c>
    </row>
    <row r="82" spans="1:8" x14ac:dyDescent="0.25">
      <c r="B82" s="110" t="s">
        <v>205</v>
      </c>
    </row>
    <row r="83" spans="1:8" x14ac:dyDescent="0.25">
      <c r="B83" s="109" t="s">
        <v>232</v>
      </c>
    </row>
    <row r="84" spans="1:8" x14ac:dyDescent="0.25">
      <c r="B84" s="109"/>
      <c r="C84" s="65">
        <v>12</v>
      </c>
      <c r="D84" s="65" t="s">
        <v>42</v>
      </c>
      <c r="E84" s="128">
        <v>0</v>
      </c>
      <c r="F84" s="128">
        <v>0</v>
      </c>
      <c r="G84" s="128">
        <f>C84*E84</f>
        <v>0</v>
      </c>
      <c r="H84" s="128">
        <f>C84*F84</f>
        <v>0</v>
      </c>
    </row>
    <row r="85" spans="1:8" x14ac:dyDescent="0.25">
      <c r="B85" s="109"/>
      <c r="C85" s="65"/>
      <c r="D85" s="65"/>
      <c r="E85" s="128"/>
      <c r="F85" s="128"/>
      <c r="G85" s="128"/>
      <c r="H85" s="128"/>
    </row>
    <row r="86" spans="1:8" x14ac:dyDescent="0.25">
      <c r="B86" s="110"/>
    </row>
    <row r="87" spans="1:8" x14ac:dyDescent="0.25">
      <c r="A87" s="61" t="s">
        <v>243</v>
      </c>
      <c r="B87" s="109" t="s">
        <v>230</v>
      </c>
    </row>
    <row r="88" spans="1:8" x14ac:dyDescent="0.25">
      <c r="B88" s="110" t="s">
        <v>231</v>
      </c>
    </row>
    <row r="89" spans="1:8" x14ac:dyDescent="0.25">
      <c r="B89" s="110" t="s">
        <v>108</v>
      </c>
    </row>
    <row r="91" spans="1:8" x14ac:dyDescent="0.25">
      <c r="B91" s="110" t="s">
        <v>204</v>
      </c>
    </row>
    <row r="92" spans="1:8" x14ac:dyDescent="0.25">
      <c r="B92" s="110" t="s">
        <v>205</v>
      </c>
    </row>
    <row r="93" spans="1:8" x14ac:dyDescent="0.25">
      <c r="B93" s="109" t="s">
        <v>233</v>
      </c>
    </row>
    <row r="94" spans="1:8" x14ac:dyDescent="0.25">
      <c r="B94" s="109"/>
      <c r="C94" s="65">
        <v>12</v>
      </c>
      <c r="D94" s="65" t="s">
        <v>42</v>
      </c>
      <c r="E94" s="128">
        <v>0</v>
      </c>
      <c r="F94" s="128">
        <v>0</v>
      </c>
      <c r="G94" s="128">
        <f>C94*E94</f>
        <v>0</v>
      </c>
      <c r="H94" s="128">
        <f>C94*F94</f>
        <v>0</v>
      </c>
    </row>
    <row r="95" spans="1:8" x14ac:dyDescent="0.25">
      <c r="B95" s="109"/>
      <c r="C95" s="65"/>
      <c r="D95" s="65"/>
      <c r="E95" s="128"/>
      <c r="F95" s="128"/>
      <c r="G95" s="128"/>
      <c r="H95" s="128"/>
    </row>
    <row r="96" spans="1:8" x14ac:dyDescent="0.25">
      <c r="B96" s="109"/>
      <c r="C96" s="65"/>
      <c r="D96" s="65"/>
      <c r="E96" s="128"/>
      <c r="F96" s="128"/>
      <c r="G96" s="128"/>
      <c r="H96" s="128"/>
    </row>
    <row r="97" spans="1:8" x14ac:dyDescent="0.25">
      <c r="B97" s="110"/>
    </row>
    <row r="98" spans="1:8" x14ac:dyDescent="0.25">
      <c r="A98" s="61" t="s">
        <v>244</v>
      </c>
      <c r="B98" s="109" t="s">
        <v>230</v>
      </c>
    </row>
    <row r="99" spans="1:8" x14ac:dyDescent="0.25">
      <c r="B99" s="110" t="s">
        <v>231</v>
      </c>
    </row>
    <row r="100" spans="1:8" x14ac:dyDescent="0.25">
      <c r="B100" s="110" t="s">
        <v>108</v>
      </c>
    </row>
    <row r="102" spans="1:8" x14ac:dyDescent="0.25">
      <c r="B102" s="110" t="s">
        <v>204</v>
      </c>
    </row>
    <row r="103" spans="1:8" x14ac:dyDescent="0.25">
      <c r="B103" s="110" t="s">
        <v>205</v>
      </c>
    </row>
    <row r="104" spans="1:8" x14ac:dyDescent="0.25">
      <c r="B104" s="109" t="s">
        <v>234</v>
      </c>
    </row>
    <row r="105" spans="1:8" x14ac:dyDescent="0.25">
      <c r="B105" s="109"/>
      <c r="C105" s="65">
        <v>6</v>
      </c>
      <c r="D105" s="65" t="s">
        <v>42</v>
      </c>
      <c r="E105" s="128">
        <v>0</v>
      </c>
      <c r="F105" s="128">
        <v>0</v>
      </c>
      <c r="G105" s="128">
        <f>C105*E105</f>
        <v>0</v>
      </c>
      <c r="H105" s="128">
        <f>C105*F105</f>
        <v>0</v>
      </c>
    </row>
    <row r="106" spans="1:8" x14ac:dyDescent="0.25">
      <c r="B106" s="110"/>
    </row>
    <row r="107" spans="1:8" x14ac:dyDescent="0.25">
      <c r="A107" s="61" t="s">
        <v>246</v>
      </c>
      <c r="B107" s="109" t="s">
        <v>230</v>
      </c>
    </row>
    <row r="108" spans="1:8" x14ac:dyDescent="0.25">
      <c r="B108" s="110" t="s">
        <v>231</v>
      </c>
    </row>
    <row r="109" spans="1:8" x14ac:dyDescent="0.25">
      <c r="B109" s="110" t="s">
        <v>108</v>
      </c>
    </row>
    <row r="111" spans="1:8" x14ac:dyDescent="0.25">
      <c r="B111" s="110" t="s">
        <v>204</v>
      </c>
    </row>
    <row r="112" spans="1:8" x14ac:dyDescent="0.25">
      <c r="B112" s="110" t="s">
        <v>205</v>
      </c>
    </row>
    <row r="113" spans="1:8" x14ac:dyDescent="0.25">
      <c r="B113" s="109" t="s">
        <v>235</v>
      </c>
    </row>
    <row r="114" spans="1:8" x14ac:dyDescent="0.25">
      <c r="B114" s="109"/>
      <c r="C114" s="65">
        <v>1</v>
      </c>
      <c r="D114" s="65" t="s">
        <v>42</v>
      </c>
      <c r="E114" s="128">
        <v>0</v>
      </c>
      <c r="F114" s="128">
        <v>0</v>
      </c>
      <c r="G114" s="128">
        <f>C114*E114</f>
        <v>0</v>
      </c>
      <c r="H114" s="128">
        <f>C114*F114</f>
        <v>0</v>
      </c>
    </row>
    <row r="115" spans="1:8" x14ac:dyDescent="0.25">
      <c r="B115" s="110"/>
    </row>
    <row r="116" spans="1:8" x14ac:dyDescent="0.25">
      <c r="A116" s="61">
        <v>11</v>
      </c>
      <c r="B116" s="109" t="s">
        <v>236</v>
      </c>
    </row>
    <row r="117" spans="1:8" x14ac:dyDescent="0.25">
      <c r="B117" s="110" t="s">
        <v>237</v>
      </c>
    </row>
    <row r="118" spans="1:8" x14ac:dyDescent="0.25">
      <c r="B118" s="110" t="s">
        <v>108</v>
      </c>
    </row>
    <row r="120" spans="1:8" x14ac:dyDescent="0.25">
      <c r="B120" s="110" t="s">
        <v>204</v>
      </c>
    </row>
    <row r="121" spans="1:8" x14ac:dyDescent="0.25">
      <c r="B121" s="110" t="s">
        <v>205</v>
      </c>
    </row>
    <row r="122" spans="1:8" x14ac:dyDescent="0.25">
      <c r="B122" s="110" t="s">
        <v>206</v>
      </c>
    </row>
    <row r="123" spans="1:8" x14ac:dyDescent="0.25">
      <c r="B123" s="109" t="s">
        <v>238</v>
      </c>
    </row>
    <row r="124" spans="1:8" x14ac:dyDescent="0.25">
      <c r="C124" s="65">
        <v>1</v>
      </c>
      <c r="D124" s="65" t="s">
        <v>42</v>
      </c>
      <c r="E124" s="128">
        <v>0</v>
      </c>
      <c r="F124" s="130">
        <v>0</v>
      </c>
      <c r="G124" s="128">
        <f>C124*E124</f>
        <v>0</v>
      </c>
      <c r="H124" s="130">
        <f>C124*F124</f>
        <v>0</v>
      </c>
    </row>
    <row r="125" spans="1:8" x14ac:dyDescent="0.25">
      <c r="B125" s="110"/>
    </row>
    <row r="126" spans="1:8" x14ac:dyDescent="0.25">
      <c r="B126" s="109"/>
    </row>
    <row r="127" spans="1:8" x14ac:dyDescent="0.25">
      <c r="B127" s="110"/>
      <c r="C127" s="65"/>
      <c r="D127" s="65"/>
      <c r="E127" s="65"/>
      <c r="F127" s="65"/>
      <c r="G127" s="65"/>
      <c r="H127" s="65"/>
    </row>
    <row r="128" spans="1:8" x14ac:dyDescent="0.25">
      <c r="B128" s="110"/>
    </row>
    <row r="129" spans="1:9" s="69" customFormat="1" ht="16.5" thickBot="1" x14ac:dyDescent="0.3">
      <c r="A129" s="66"/>
      <c r="B129" s="67" t="s">
        <v>21</v>
      </c>
      <c r="C129" s="80"/>
      <c r="D129" s="80"/>
      <c r="E129" s="80"/>
      <c r="F129" s="81"/>
      <c r="G129" s="82" t="s">
        <v>12</v>
      </c>
      <c r="H129" s="82" t="s">
        <v>13</v>
      </c>
      <c r="I129" s="68"/>
    </row>
    <row r="130" spans="1:9" ht="16.5" thickBot="1" x14ac:dyDescent="0.3">
      <c r="A130" s="70"/>
      <c r="B130" s="71" t="s">
        <v>24</v>
      </c>
      <c r="C130" s="83"/>
      <c r="D130" s="83"/>
      <c r="E130" s="83"/>
      <c r="F130" s="84"/>
      <c r="G130" s="85">
        <f>SUM(G4:G128)</f>
        <v>0</v>
      </c>
      <c r="H130" s="85">
        <f>SUM(H4:H128)</f>
        <v>0</v>
      </c>
      <c r="I130" s="72" t="s">
        <v>0</v>
      </c>
    </row>
    <row r="132" spans="1:9" x14ac:dyDescent="0.25">
      <c r="F132" s="97"/>
      <c r="G132" s="97"/>
      <c r="H132" s="97"/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Layout" workbookViewId="0">
      <selection sqref="A1:H1"/>
    </sheetView>
  </sheetViews>
  <sheetFormatPr defaultColWidth="9.140625" defaultRowHeight="15" x14ac:dyDescent="0.25"/>
  <cols>
    <col min="1" max="1" width="8.7109375" style="9" customWidth="1"/>
    <col min="2" max="2" width="30.5703125" style="13" customWidth="1"/>
    <col min="3" max="3" width="11.7109375" style="10" customWidth="1"/>
    <col min="4" max="4" width="13.28515625" style="11" customWidth="1"/>
    <col min="5" max="5" width="13.7109375" style="11" customWidth="1"/>
    <col min="6" max="6" width="17.7109375" style="11" customWidth="1"/>
    <col min="7" max="7" width="18.85546875" style="12" customWidth="1"/>
    <col min="8" max="8" width="9.140625" style="13" customWidth="1"/>
    <col min="9" max="16384" width="9.140625" style="13"/>
  </cols>
  <sheetData>
    <row r="1" spans="1:8" s="2" customFormat="1" ht="42" customHeight="1" x14ac:dyDescent="0.35">
      <c r="A1" s="145" t="s">
        <v>270</v>
      </c>
      <c r="B1" s="145"/>
      <c r="C1" s="145"/>
      <c r="D1" s="145"/>
      <c r="E1" s="145"/>
      <c r="F1" s="145"/>
      <c r="G1" s="145"/>
      <c r="H1" s="145"/>
    </row>
    <row r="2" spans="1:8" s="1" customFormat="1" ht="15.75" x14ac:dyDescent="0.25">
      <c r="A2" s="19"/>
      <c r="B2" s="20" t="s">
        <v>5</v>
      </c>
      <c r="C2" s="21"/>
      <c r="D2" s="22"/>
      <c r="E2" s="23"/>
      <c r="F2" s="23" t="s">
        <v>6</v>
      </c>
      <c r="G2" s="23" t="s">
        <v>7</v>
      </c>
      <c r="H2" s="24"/>
    </row>
    <row r="3" spans="1:8" s="1" customFormat="1" ht="15.75" x14ac:dyDescent="0.25">
      <c r="A3" s="25"/>
      <c r="B3" s="26" t="s">
        <v>34</v>
      </c>
      <c r="C3" s="27"/>
      <c r="D3" s="28"/>
      <c r="E3" s="29"/>
      <c r="F3" s="49">
        <f>'Zsaluzás és állványozás'!G31</f>
        <v>0</v>
      </c>
      <c r="G3" s="49">
        <f>'Zsaluzás és állványozás'!H31</f>
        <v>0</v>
      </c>
      <c r="H3" s="1" t="s">
        <v>0</v>
      </c>
    </row>
    <row r="4" spans="1:8" s="31" customFormat="1" ht="15.75" x14ac:dyDescent="0.25">
      <c r="A4" s="25"/>
      <c r="B4" s="30" t="s">
        <v>22</v>
      </c>
      <c r="C4" s="27"/>
      <c r="D4" s="28"/>
      <c r="E4" s="29"/>
      <c r="F4" s="49">
        <f>'Irtás, föld- és sziklamunka'!G98</f>
        <v>0</v>
      </c>
      <c r="G4" s="49">
        <f>'Irtás, föld- és sziklamunka'!H98</f>
        <v>0</v>
      </c>
      <c r="H4" s="1" t="s">
        <v>0</v>
      </c>
    </row>
    <row r="5" spans="1:8" s="31" customFormat="1" ht="15.75" x14ac:dyDescent="0.25">
      <c r="A5" s="25"/>
      <c r="B5" s="30" t="s">
        <v>23</v>
      </c>
      <c r="C5" s="27"/>
      <c r="D5" s="28"/>
      <c r="E5" s="29"/>
      <c r="F5" s="49">
        <f>Síkalapozás!G31</f>
        <v>0</v>
      </c>
      <c r="G5" s="49">
        <f>Síkalapozás!H31</f>
        <v>0</v>
      </c>
      <c r="H5" s="1" t="s">
        <v>0</v>
      </c>
    </row>
    <row r="6" spans="1:8" s="31" customFormat="1" ht="15.75" x14ac:dyDescent="0.25">
      <c r="A6" s="25"/>
      <c r="B6" s="30" t="s">
        <v>109</v>
      </c>
      <c r="C6" s="27"/>
      <c r="D6" s="28"/>
      <c r="E6" s="29"/>
      <c r="F6" s="49">
        <f>'Helyszíni beton és vasbeton '!G32</f>
        <v>0</v>
      </c>
      <c r="G6" s="49">
        <f>'Helyszíni beton és vasbeton '!H32</f>
        <v>0</v>
      </c>
      <c r="H6" s="1" t="s">
        <v>0</v>
      </c>
    </row>
    <row r="7" spans="1:8" s="31" customFormat="1" ht="15.75" x14ac:dyDescent="0.25">
      <c r="A7" s="25"/>
      <c r="B7" s="30" t="s">
        <v>110</v>
      </c>
      <c r="C7" s="27"/>
      <c r="D7" s="28"/>
      <c r="E7" s="29"/>
      <c r="F7" s="49">
        <f>'Falazási és egyéb kőműves'!G31</f>
        <v>0</v>
      </c>
      <c r="G7" s="49">
        <f>'Falazási és egyéb kőműves'!H31</f>
        <v>0</v>
      </c>
      <c r="H7" s="1" t="s">
        <v>0</v>
      </c>
    </row>
    <row r="8" spans="1:8" s="31" customFormat="1" ht="15.75" x14ac:dyDescent="0.25">
      <c r="A8" s="25"/>
      <c r="B8" s="30" t="s">
        <v>111</v>
      </c>
      <c r="C8" s="27"/>
      <c r="D8" s="28"/>
      <c r="E8" s="29"/>
      <c r="F8" s="49">
        <f>'Fém- és könnyű épületszerk.'!G129</f>
        <v>0</v>
      </c>
      <c r="G8" s="49">
        <f>'Fém- és könnyű épületszerk.'!H129</f>
        <v>0</v>
      </c>
      <c r="H8" s="1" t="s">
        <v>0</v>
      </c>
    </row>
    <row r="9" spans="1:8" s="31" customFormat="1" ht="15.75" x14ac:dyDescent="0.25">
      <c r="A9" s="25"/>
      <c r="B9" s="30" t="s">
        <v>112</v>
      </c>
      <c r="C9" s="27"/>
      <c r="D9" s="28"/>
      <c r="E9" s="29"/>
      <c r="F9" s="49">
        <f ca="1">'Vakolás és rabicolás'!G30</f>
        <v>0</v>
      </c>
      <c r="G9" s="49">
        <f ca="1">'Vakolás és rabicolás'!H30</f>
        <v>0</v>
      </c>
      <c r="H9" s="1" t="s">
        <v>0</v>
      </c>
    </row>
    <row r="10" spans="1:8" s="31" customFormat="1" ht="15.75" x14ac:dyDescent="0.25">
      <c r="A10" s="25"/>
      <c r="B10" s="30" t="s">
        <v>113</v>
      </c>
      <c r="C10" s="27"/>
      <c r="D10" s="28"/>
      <c r="E10" s="29"/>
      <c r="F10" s="49">
        <f>Bádogozás!G97</f>
        <v>0</v>
      </c>
      <c r="G10" s="49">
        <f>Bádogozás!H97</f>
        <v>0</v>
      </c>
      <c r="H10" s="1" t="s">
        <v>0</v>
      </c>
    </row>
    <row r="11" spans="1:8" s="31" customFormat="1" ht="15.75" x14ac:dyDescent="0.25">
      <c r="A11" s="25"/>
      <c r="B11" s="30" t="s">
        <v>117</v>
      </c>
      <c r="C11" s="27"/>
      <c r="D11" s="28"/>
      <c r="E11" s="29"/>
      <c r="F11" s="49">
        <f>Felületképzés!G30</f>
        <v>0</v>
      </c>
      <c r="G11" s="49">
        <f>Felületképzés!H30</f>
        <v>0</v>
      </c>
      <c r="H11" s="1" t="s">
        <v>0</v>
      </c>
    </row>
    <row r="12" spans="1:8" s="31" customFormat="1" ht="16.5" thickBot="1" x14ac:dyDescent="0.3">
      <c r="A12" s="25"/>
      <c r="B12" s="30" t="s">
        <v>247</v>
      </c>
      <c r="C12" s="27"/>
      <c r="D12" s="28"/>
      <c r="E12" s="29"/>
      <c r="F12" s="49">
        <f>Villámvédelem!G130</f>
        <v>0</v>
      </c>
      <c r="G12" s="49">
        <f>Villámvédelem!H130</f>
        <v>0</v>
      </c>
      <c r="H12" s="1" t="s">
        <v>0</v>
      </c>
    </row>
    <row r="13" spans="1:8" s="31" customFormat="1" ht="16.5" thickBot="1" x14ac:dyDescent="0.3">
      <c r="A13" s="32"/>
      <c r="B13" s="33" t="s">
        <v>24</v>
      </c>
      <c r="C13" s="34"/>
      <c r="D13" s="35"/>
      <c r="E13" s="36"/>
      <c r="F13" s="50">
        <f ca="1">SUM(F3:F12)</f>
        <v>0</v>
      </c>
      <c r="G13" s="43">
        <f ca="1">SUM(G3:G12)</f>
        <v>0</v>
      </c>
      <c r="H13" s="37" t="s">
        <v>0</v>
      </c>
    </row>
    <row r="14" spans="1:8" s="31" customFormat="1" ht="16.5" thickBot="1" x14ac:dyDescent="0.3">
      <c r="A14" s="44"/>
      <c r="B14" s="45" t="s">
        <v>1</v>
      </c>
      <c r="C14" s="46"/>
      <c r="D14" s="47"/>
      <c r="E14" s="48"/>
      <c r="F14" s="144">
        <f ca="1">F13+G13</f>
        <v>0</v>
      </c>
      <c r="G14" s="141"/>
      <c r="H14" s="37" t="s">
        <v>0</v>
      </c>
    </row>
    <row r="15" spans="1:8" s="31" customFormat="1" ht="16.5" thickBot="1" x14ac:dyDescent="0.3">
      <c r="A15" s="32"/>
      <c r="B15" s="33" t="s">
        <v>2</v>
      </c>
      <c r="C15" s="34"/>
      <c r="D15" s="35"/>
      <c r="E15" s="36"/>
      <c r="F15" s="140">
        <f ca="1">F16-F14</f>
        <v>0</v>
      </c>
      <c r="G15" s="141"/>
      <c r="H15" s="37" t="s">
        <v>4</v>
      </c>
    </row>
    <row r="16" spans="1:8" s="31" customFormat="1" ht="16.5" thickBot="1" x14ac:dyDescent="0.3">
      <c r="A16" s="32"/>
      <c r="B16" s="33" t="s">
        <v>3</v>
      </c>
      <c r="C16" s="34"/>
      <c r="D16" s="35"/>
      <c r="E16" s="36"/>
      <c r="F16" s="140">
        <f ca="1">F14*1.27</f>
        <v>0</v>
      </c>
      <c r="G16" s="141"/>
      <c r="H16" s="37" t="s">
        <v>4</v>
      </c>
    </row>
    <row r="17" spans="1:8" s="31" customFormat="1" ht="15.75" x14ac:dyDescent="0.25">
      <c r="A17" s="38"/>
      <c r="B17" s="39"/>
      <c r="C17" s="40"/>
      <c r="D17" s="41"/>
      <c r="E17" s="42"/>
      <c r="F17" s="42"/>
      <c r="G17" s="42"/>
      <c r="H17" s="39"/>
    </row>
    <row r="18" spans="1:8" ht="12.75" customHeight="1" x14ac:dyDescent="0.25">
      <c r="C18" s="16"/>
      <c r="D18" s="18"/>
      <c r="E18" s="17"/>
      <c r="F18" s="17"/>
      <c r="G18" s="18"/>
    </row>
    <row r="19" spans="1:8" x14ac:dyDescent="0.25">
      <c r="C19" s="16"/>
      <c r="D19" s="18"/>
      <c r="E19" s="17"/>
      <c r="F19" s="17"/>
      <c r="G19" s="18"/>
    </row>
    <row r="20" spans="1:8" x14ac:dyDescent="0.25">
      <c r="A20" s="13"/>
      <c r="C20" s="16"/>
      <c r="D20" s="18"/>
      <c r="E20" s="146"/>
      <c r="F20" s="146"/>
      <c r="G20" s="146"/>
    </row>
    <row r="21" spans="1:8" x14ac:dyDescent="0.25">
      <c r="A21" s="13"/>
      <c r="B21" s="15"/>
    </row>
    <row r="22" spans="1:8" x14ac:dyDescent="0.25">
      <c r="A22" s="13"/>
      <c r="B22" s="14"/>
    </row>
    <row r="23" spans="1:8" x14ac:dyDescent="0.25">
      <c r="A23" s="13"/>
      <c r="B23" s="14"/>
    </row>
    <row r="24" spans="1:8" x14ac:dyDescent="0.25">
      <c r="A24" s="13"/>
      <c r="B24" s="14"/>
    </row>
  </sheetData>
  <mergeCells count="5">
    <mergeCell ref="A1:H1"/>
    <mergeCell ref="F14:G14"/>
    <mergeCell ref="F15:G15"/>
    <mergeCell ref="F16:G16"/>
    <mergeCell ref="E20:G20"/>
  </mergeCells>
  <phoneticPr fontId="6" type="noConversion"/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Layout" workbookViewId="0">
      <selection sqref="A1:I1"/>
    </sheetView>
  </sheetViews>
  <sheetFormatPr defaultColWidth="9.140625" defaultRowHeight="15" x14ac:dyDescent="0.25"/>
  <cols>
    <col min="1" max="1" width="8.85546875" style="61" customWidth="1"/>
    <col min="2" max="2" width="25.140625" customWidth="1"/>
    <col min="3" max="4" width="11.7109375" style="62" customWidth="1"/>
    <col min="5" max="5" width="13.28515625" style="62" customWidth="1"/>
    <col min="6" max="6" width="13.7109375" style="63" bestFit="1" customWidth="1"/>
    <col min="7" max="7" width="17.7109375" style="64" customWidth="1"/>
    <col min="8" max="8" width="19" style="64" customWidth="1"/>
  </cols>
  <sheetData>
    <row r="1" spans="1:10" s="51" customFormat="1" ht="42" customHeight="1" thickBot="1" x14ac:dyDescent="0.4">
      <c r="A1" s="147" t="s">
        <v>269</v>
      </c>
      <c r="B1" s="147"/>
      <c r="C1" s="147"/>
      <c r="D1" s="147"/>
      <c r="E1" s="147"/>
      <c r="F1" s="147"/>
      <c r="G1" s="147"/>
      <c r="H1" s="147"/>
      <c r="I1" s="147"/>
      <c r="J1" s="98"/>
    </row>
    <row r="2" spans="1:10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10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10" s="13" customFormat="1" x14ac:dyDescent="0.25">
      <c r="A4" s="9">
        <v>1</v>
      </c>
      <c r="B4" s="109" t="s">
        <v>118</v>
      </c>
      <c r="C4" s="78"/>
      <c r="D4" s="78"/>
      <c r="E4" s="78"/>
      <c r="F4" s="78"/>
      <c r="G4" s="79"/>
      <c r="H4" s="79"/>
    </row>
    <row r="5" spans="1:10" s="13" customFormat="1" x14ac:dyDescent="0.25">
      <c r="A5" s="9"/>
      <c r="B5" s="110" t="s">
        <v>119</v>
      </c>
      <c r="C5" s="78"/>
      <c r="D5" s="78"/>
      <c r="E5" s="78"/>
      <c r="F5" s="78"/>
      <c r="G5" s="79"/>
      <c r="H5" s="79"/>
    </row>
    <row r="6" spans="1:10" s="13" customFormat="1" x14ac:dyDescent="0.25">
      <c r="A6" s="9"/>
      <c r="B6" s="110" t="s">
        <v>108</v>
      </c>
      <c r="C6" s="78"/>
      <c r="D6" s="78"/>
      <c r="E6" s="78"/>
      <c r="F6" s="78"/>
      <c r="G6" s="79"/>
      <c r="H6" s="79"/>
    </row>
    <row r="7" spans="1:10" s="13" customFormat="1" x14ac:dyDescent="0.25">
      <c r="A7" s="9"/>
      <c r="B7"/>
      <c r="C7" s="78"/>
      <c r="D7" s="78"/>
      <c r="E7" s="78"/>
      <c r="F7" s="78"/>
      <c r="G7" s="79"/>
      <c r="H7" s="79"/>
    </row>
    <row r="8" spans="1:10" s="13" customFormat="1" x14ac:dyDescent="0.25">
      <c r="A8" s="9"/>
      <c r="B8" s="110" t="s">
        <v>14</v>
      </c>
      <c r="C8" s="78"/>
      <c r="D8" s="78"/>
      <c r="E8" s="122"/>
      <c r="F8" s="122"/>
      <c r="G8" s="79"/>
      <c r="H8" s="79"/>
    </row>
    <row r="9" spans="1:10" s="13" customFormat="1" x14ac:dyDescent="0.25">
      <c r="A9" s="9"/>
      <c r="B9" s="110" t="s">
        <v>15</v>
      </c>
      <c r="C9" s="78"/>
      <c r="D9" s="78"/>
      <c r="E9" s="78"/>
      <c r="F9" s="78"/>
      <c r="G9" s="79"/>
      <c r="H9" s="79"/>
    </row>
    <row r="10" spans="1:10" s="13" customFormat="1" x14ac:dyDescent="0.25">
      <c r="A10" s="9"/>
      <c r="B10" s="110" t="s">
        <v>16</v>
      </c>
      <c r="C10" s="78"/>
      <c r="D10" s="78"/>
      <c r="E10" s="78"/>
      <c r="F10" s="78"/>
      <c r="G10" s="79"/>
      <c r="H10" s="79"/>
    </row>
    <row r="11" spans="1:10" s="13" customFormat="1" x14ac:dyDescent="0.25">
      <c r="A11" s="9"/>
      <c r="B11" s="109" t="s">
        <v>120</v>
      </c>
      <c r="C11" s="78"/>
      <c r="D11" s="78"/>
      <c r="E11" s="78"/>
      <c r="F11" s="78"/>
      <c r="G11" s="79"/>
      <c r="H11" s="79"/>
    </row>
    <row r="12" spans="1:10" s="13" customFormat="1" ht="17.25" x14ac:dyDescent="0.25">
      <c r="A12" s="9"/>
      <c r="B12"/>
      <c r="C12" s="78">
        <v>88</v>
      </c>
      <c r="D12" s="78" t="s">
        <v>32</v>
      </c>
      <c r="E12" s="17">
        <v>0</v>
      </c>
      <c r="F12" s="17">
        <v>0</v>
      </c>
      <c r="G12" s="131">
        <f>C12*E12</f>
        <v>0</v>
      </c>
      <c r="H12" s="131">
        <f>C12*F12</f>
        <v>0</v>
      </c>
    </row>
    <row r="13" spans="1:10" s="13" customFormat="1" x14ac:dyDescent="0.25">
      <c r="A13" s="9"/>
      <c r="B13"/>
      <c r="C13" s="78"/>
      <c r="D13" s="78"/>
      <c r="E13" s="17"/>
      <c r="F13" s="17"/>
      <c r="G13" s="131"/>
      <c r="H13" s="131"/>
    </row>
    <row r="14" spans="1:10" s="13" customFormat="1" x14ac:dyDescent="0.25">
      <c r="A14" s="9"/>
      <c r="B14"/>
      <c r="C14" s="78"/>
      <c r="D14" s="78"/>
      <c r="E14" s="17"/>
      <c r="F14" s="17"/>
      <c r="G14" s="131"/>
      <c r="H14" s="131"/>
    </row>
    <row r="15" spans="1:10" s="13" customFormat="1" x14ac:dyDescent="0.25">
      <c r="A15" s="9"/>
      <c r="B15"/>
      <c r="C15" s="78"/>
      <c r="D15" s="78"/>
      <c r="E15" s="17"/>
      <c r="F15" s="17"/>
      <c r="G15" s="131"/>
      <c r="H15" s="131"/>
    </row>
    <row r="16" spans="1:10" s="13" customFormat="1" x14ac:dyDescent="0.25">
      <c r="A16" s="9"/>
      <c r="B16" s="116"/>
      <c r="C16" s="112"/>
      <c r="D16" s="112"/>
      <c r="E16" s="132"/>
      <c r="F16" s="133"/>
      <c r="G16" s="133"/>
      <c r="H16" s="133"/>
      <c r="I16" s="113"/>
    </row>
    <row r="17" spans="1:9" s="13" customFormat="1" x14ac:dyDescent="0.25">
      <c r="A17" s="9"/>
      <c r="B17" s="117"/>
      <c r="C17" s="112"/>
      <c r="D17" s="112"/>
      <c r="E17" s="132"/>
      <c r="F17" s="133"/>
      <c r="G17" s="133"/>
      <c r="H17" s="133"/>
      <c r="I17" s="113"/>
    </row>
    <row r="18" spans="1:9" s="13" customFormat="1" x14ac:dyDescent="0.25">
      <c r="A18" s="9"/>
      <c r="B18" s="117"/>
      <c r="C18" s="112"/>
      <c r="D18" s="112"/>
      <c r="E18" s="132"/>
      <c r="F18" s="133"/>
      <c r="G18" s="133"/>
      <c r="H18" s="133"/>
      <c r="I18" s="113"/>
    </row>
    <row r="19" spans="1:9" s="13" customFormat="1" ht="13.5" customHeight="1" x14ac:dyDescent="0.25">
      <c r="A19" s="9"/>
      <c r="B19" s="118"/>
      <c r="C19" s="112"/>
      <c r="D19" s="112"/>
      <c r="E19" s="132"/>
      <c r="F19" s="133"/>
      <c r="G19" s="133"/>
      <c r="H19" s="133"/>
      <c r="I19" s="113"/>
    </row>
    <row r="20" spans="1:9" s="13" customFormat="1" ht="13.5" customHeight="1" x14ac:dyDescent="0.25">
      <c r="A20" s="9"/>
      <c r="B20" s="117"/>
      <c r="C20" s="112"/>
      <c r="D20" s="112"/>
      <c r="E20" s="134"/>
      <c r="F20" s="135"/>
      <c r="G20" s="133"/>
      <c r="H20" s="133"/>
      <c r="I20" s="113"/>
    </row>
    <row r="21" spans="1:9" s="13" customFormat="1" ht="13.5" customHeight="1" x14ac:dyDescent="0.25">
      <c r="A21" s="9"/>
      <c r="B21" s="117"/>
      <c r="C21" s="112"/>
      <c r="D21" s="112"/>
      <c r="E21" s="132"/>
      <c r="F21" s="133"/>
      <c r="G21" s="133"/>
      <c r="H21" s="133"/>
      <c r="I21" s="113"/>
    </row>
    <row r="22" spans="1:9" s="13" customFormat="1" x14ac:dyDescent="0.25">
      <c r="A22" s="9"/>
      <c r="B22" s="117"/>
      <c r="C22" s="112"/>
      <c r="D22" s="112"/>
      <c r="E22" s="132"/>
      <c r="F22" s="133"/>
      <c r="G22" s="133"/>
      <c r="H22" s="133"/>
      <c r="I22" s="113"/>
    </row>
    <row r="23" spans="1:9" s="13" customFormat="1" x14ac:dyDescent="0.25">
      <c r="A23" s="9"/>
      <c r="B23" s="116"/>
      <c r="C23" s="112"/>
      <c r="D23" s="112"/>
      <c r="E23" s="132"/>
      <c r="F23" s="133"/>
      <c r="G23" s="133"/>
      <c r="H23" s="133"/>
      <c r="I23" s="113"/>
    </row>
    <row r="24" spans="1:9" s="13" customFormat="1" x14ac:dyDescent="0.25">
      <c r="A24" s="9"/>
      <c r="B24" s="116"/>
      <c r="C24" s="119"/>
      <c r="D24" s="119"/>
      <c r="E24" s="131"/>
      <c r="F24" s="131"/>
      <c r="G24" s="131"/>
      <c r="H24" s="131"/>
      <c r="I24" s="113"/>
    </row>
    <row r="25" spans="1:9" s="13" customFormat="1" x14ac:dyDescent="0.25">
      <c r="A25" s="9"/>
      <c r="B25" s="116"/>
      <c r="C25" s="119"/>
      <c r="D25" s="119"/>
      <c r="E25" s="119"/>
      <c r="F25" s="119"/>
      <c r="G25" s="120"/>
      <c r="H25" s="120"/>
      <c r="I25" s="113"/>
    </row>
    <row r="29" spans="1:9" s="13" customFormat="1" x14ac:dyDescent="0.25">
      <c r="A29" s="9"/>
      <c r="B29" s="111"/>
      <c r="C29" s="114"/>
      <c r="D29" s="114"/>
      <c r="E29" s="122"/>
      <c r="F29" s="114"/>
      <c r="G29" s="115"/>
      <c r="H29" s="115"/>
      <c r="I29" s="113"/>
    </row>
    <row r="30" spans="1:9" s="69" customFormat="1" ht="16.5" thickBot="1" x14ac:dyDescent="0.3">
      <c r="A30" s="66"/>
      <c r="B30" s="67" t="s">
        <v>21</v>
      </c>
      <c r="C30" s="80"/>
      <c r="D30" s="80"/>
      <c r="E30" s="80"/>
      <c r="F30" s="81"/>
      <c r="G30" s="82" t="s">
        <v>12</v>
      </c>
      <c r="H30" s="82" t="s">
        <v>13</v>
      </c>
      <c r="I30" s="68"/>
    </row>
    <row r="31" spans="1:9" ht="15.75" customHeight="1" thickBot="1" x14ac:dyDescent="0.3">
      <c r="A31" s="70"/>
      <c r="B31" s="71" t="s">
        <v>24</v>
      </c>
      <c r="C31" s="83"/>
      <c r="D31" s="83"/>
      <c r="E31" s="83"/>
      <c r="F31" s="84"/>
      <c r="G31" s="85">
        <f>SUM(G4:G29)</f>
        <v>0</v>
      </c>
      <c r="H31" s="85">
        <f>SUM(H4:H29)</f>
        <v>0</v>
      </c>
      <c r="I31" s="72" t="s">
        <v>0</v>
      </c>
    </row>
  </sheetData>
  <mergeCells count="1">
    <mergeCell ref="A1:I1"/>
  </mergeCells>
  <phoneticPr fontId="6" type="noConversion"/>
  <pageMargins left="0.7" right="0.7083333333333333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view="pageLayout" topLeftCell="A79" workbookViewId="0">
      <selection sqref="A1:I1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63" bestFit="1" customWidth="1"/>
    <col min="7" max="7" width="17.7109375" style="64" customWidth="1"/>
    <col min="8" max="8" width="19" style="64" customWidth="1"/>
  </cols>
  <sheetData>
    <row r="1" spans="1:9" s="51" customFormat="1" ht="42" customHeight="1" thickBot="1" x14ac:dyDescent="0.4">
      <c r="A1" s="147" t="s">
        <v>268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123">
        <v>1</v>
      </c>
      <c r="B4" s="109" t="s">
        <v>50</v>
      </c>
    </row>
    <row r="5" spans="1:9" x14ac:dyDescent="0.25">
      <c r="A5" s="123"/>
      <c r="B5" s="110" t="s">
        <v>51</v>
      </c>
    </row>
    <row r="6" spans="1:9" x14ac:dyDescent="0.25">
      <c r="A6" s="123"/>
      <c r="B6" s="110" t="s">
        <v>108</v>
      </c>
    </row>
    <row r="7" spans="1:9" ht="13.5" customHeight="1" x14ac:dyDescent="0.25">
      <c r="A7" s="123"/>
    </row>
    <row r="8" spans="1:9" ht="13.5" customHeight="1" x14ac:dyDescent="0.25">
      <c r="A8" s="123"/>
      <c r="B8" s="110" t="s">
        <v>17</v>
      </c>
    </row>
    <row r="9" spans="1:9" ht="13.5" customHeight="1" x14ac:dyDescent="0.25">
      <c r="A9" s="123"/>
      <c r="B9" s="110" t="s">
        <v>18</v>
      </c>
    </row>
    <row r="10" spans="1:9" x14ac:dyDescent="0.25">
      <c r="A10" s="123"/>
      <c r="B10" s="110" t="s">
        <v>19</v>
      </c>
    </row>
    <row r="11" spans="1:9" x14ac:dyDescent="0.25">
      <c r="A11" s="123"/>
      <c r="B11" s="110" t="s">
        <v>52</v>
      </c>
    </row>
    <row r="12" spans="1:9" x14ac:dyDescent="0.25">
      <c r="A12" s="123"/>
      <c r="B12" s="109" t="s">
        <v>53</v>
      </c>
      <c r="F12" s="94"/>
      <c r="G12" s="95"/>
      <c r="H12" s="95"/>
    </row>
    <row r="13" spans="1:9" ht="17.25" x14ac:dyDescent="0.25">
      <c r="A13" s="123"/>
      <c r="B13" s="59"/>
      <c r="C13" s="65">
        <v>416</v>
      </c>
      <c r="D13" s="65" t="s">
        <v>31</v>
      </c>
      <c r="E13" s="128">
        <v>0</v>
      </c>
      <c r="F13" s="128">
        <v>0</v>
      </c>
      <c r="G13" s="128">
        <f>C13*E13</f>
        <v>0</v>
      </c>
      <c r="H13" s="128">
        <f>C13*F13</f>
        <v>0</v>
      </c>
    </row>
    <row r="14" spans="1:9" x14ac:dyDescent="0.25">
      <c r="A14" s="123"/>
      <c r="B14" s="59"/>
      <c r="C14" s="65"/>
      <c r="D14" s="65"/>
      <c r="E14" s="128"/>
      <c r="F14" s="128"/>
      <c r="G14" s="128"/>
      <c r="H14" s="128"/>
    </row>
    <row r="15" spans="1:9" x14ac:dyDescent="0.25">
      <c r="A15" s="123"/>
      <c r="B15" s="59"/>
      <c r="C15" s="65"/>
      <c r="D15" s="65"/>
      <c r="E15" s="65"/>
      <c r="F15" s="65"/>
      <c r="G15" s="65"/>
      <c r="H15" s="65"/>
    </row>
    <row r="16" spans="1:9" x14ac:dyDescent="0.25">
      <c r="A16" s="123"/>
      <c r="B16" s="59"/>
      <c r="C16" s="65"/>
      <c r="D16" s="65"/>
      <c r="E16" s="65"/>
      <c r="F16" s="65"/>
      <c r="G16" s="65"/>
      <c r="H16" s="65"/>
    </row>
    <row r="17" spans="1:8" x14ac:dyDescent="0.25">
      <c r="A17" s="123"/>
      <c r="B17" s="59"/>
      <c r="C17" s="65"/>
      <c r="D17" s="65"/>
      <c r="E17" s="65"/>
      <c r="F17" s="65"/>
      <c r="G17" s="65"/>
      <c r="H17" s="65"/>
    </row>
    <row r="18" spans="1:8" x14ac:dyDescent="0.25">
      <c r="A18" s="123"/>
      <c r="B18" s="59"/>
      <c r="C18" s="65"/>
      <c r="D18" s="65"/>
      <c r="E18" s="65"/>
      <c r="F18" s="65"/>
      <c r="G18" s="65"/>
      <c r="H18" s="65"/>
    </row>
    <row r="19" spans="1:8" ht="15" customHeight="1" x14ac:dyDescent="0.25">
      <c r="A19" s="123"/>
      <c r="B19" s="60"/>
    </row>
    <row r="20" spans="1:8" x14ac:dyDescent="0.25">
      <c r="A20" s="123">
        <v>2</v>
      </c>
      <c r="B20" s="109" t="s">
        <v>182</v>
      </c>
      <c r="F20" s="108"/>
      <c r="G20" s="100"/>
      <c r="H20" s="100"/>
    </row>
    <row r="21" spans="1:8" x14ac:dyDescent="0.25">
      <c r="A21" s="123"/>
      <c r="B21" s="110" t="s">
        <v>183</v>
      </c>
      <c r="F21" s="108"/>
      <c r="G21" s="100"/>
      <c r="H21" s="100"/>
    </row>
    <row r="22" spans="1:8" x14ac:dyDescent="0.25">
      <c r="A22" s="123"/>
      <c r="F22" s="108"/>
      <c r="G22" s="100"/>
      <c r="H22" s="100"/>
    </row>
    <row r="23" spans="1:8" ht="13.5" customHeight="1" x14ac:dyDescent="0.25">
      <c r="A23" s="123"/>
      <c r="B23" s="110" t="s">
        <v>108</v>
      </c>
      <c r="F23" s="108"/>
      <c r="G23" s="100"/>
      <c r="H23" s="100"/>
    </row>
    <row r="24" spans="1:8" ht="13.5" customHeight="1" x14ac:dyDescent="0.25">
      <c r="A24" s="123"/>
      <c r="B24" s="110" t="s">
        <v>17</v>
      </c>
      <c r="F24" s="108"/>
      <c r="G24" s="100"/>
      <c r="H24" s="100"/>
    </row>
    <row r="25" spans="1:8" ht="13.5" customHeight="1" x14ac:dyDescent="0.25">
      <c r="A25" s="123"/>
      <c r="B25" s="110" t="s">
        <v>18</v>
      </c>
      <c r="F25" s="108"/>
      <c r="G25" s="100"/>
      <c r="H25" s="100"/>
    </row>
    <row r="26" spans="1:8" ht="13.5" customHeight="1" x14ac:dyDescent="0.25">
      <c r="A26" s="123"/>
      <c r="B26" s="110" t="s">
        <v>20</v>
      </c>
      <c r="F26" s="108"/>
      <c r="G26" s="100"/>
      <c r="H26" s="100"/>
    </row>
    <row r="27" spans="1:8" ht="13.5" customHeight="1" x14ac:dyDescent="0.25">
      <c r="A27" s="123"/>
      <c r="B27" s="110" t="s">
        <v>184</v>
      </c>
      <c r="F27" s="108"/>
      <c r="G27" s="100"/>
      <c r="H27" s="100"/>
    </row>
    <row r="28" spans="1:8" ht="13.5" customHeight="1" x14ac:dyDescent="0.25">
      <c r="A28" s="123"/>
      <c r="B28" s="110" t="s">
        <v>186</v>
      </c>
      <c r="F28" s="108"/>
      <c r="G28" s="100"/>
      <c r="H28" s="100"/>
    </row>
    <row r="29" spans="1:8" x14ac:dyDescent="0.25">
      <c r="A29" s="123"/>
      <c r="B29" s="109" t="s">
        <v>185</v>
      </c>
      <c r="F29" s="108"/>
      <c r="G29" s="100"/>
      <c r="H29" s="100"/>
    </row>
    <row r="30" spans="1:8" ht="17.25" x14ac:dyDescent="0.25">
      <c r="A30" s="123"/>
      <c r="C30" s="136">
        <v>18.5</v>
      </c>
      <c r="D30" s="65" t="s">
        <v>31</v>
      </c>
      <c r="E30" s="65">
        <v>0</v>
      </c>
      <c r="F30" s="128">
        <v>0</v>
      </c>
      <c r="G30" s="65">
        <f>C30*E30</f>
        <v>0</v>
      </c>
      <c r="H30" s="128">
        <f>C30*F30</f>
        <v>0</v>
      </c>
    </row>
    <row r="31" spans="1:8" ht="15" customHeight="1" x14ac:dyDescent="0.25">
      <c r="A31" s="123"/>
      <c r="B31" s="60"/>
      <c r="F31" s="94"/>
      <c r="G31" s="95"/>
      <c r="H31" s="95"/>
    </row>
    <row r="32" spans="1:8" x14ac:dyDescent="0.25">
      <c r="A32" s="123">
        <v>3</v>
      </c>
      <c r="B32" s="109" t="s">
        <v>187</v>
      </c>
      <c r="F32" s="94"/>
      <c r="G32" s="95"/>
      <c r="H32" s="95"/>
    </row>
    <row r="33" spans="1:8" x14ac:dyDescent="0.25">
      <c r="A33" s="123"/>
      <c r="B33" s="110" t="s">
        <v>188</v>
      </c>
      <c r="F33" s="94"/>
      <c r="G33" s="95"/>
      <c r="H33" s="95"/>
    </row>
    <row r="34" spans="1:8" x14ac:dyDescent="0.25">
      <c r="A34" s="123"/>
      <c r="F34" s="94"/>
      <c r="G34" s="95"/>
      <c r="H34" s="95"/>
    </row>
    <row r="35" spans="1:8" ht="13.5" customHeight="1" x14ac:dyDescent="0.25">
      <c r="A35" s="123"/>
      <c r="B35" s="110" t="s">
        <v>108</v>
      </c>
      <c r="F35" s="94"/>
      <c r="G35" s="95"/>
      <c r="H35" s="95"/>
    </row>
    <row r="36" spans="1:8" ht="13.5" customHeight="1" x14ac:dyDescent="0.25">
      <c r="A36" s="123"/>
      <c r="B36" s="110" t="s">
        <v>17</v>
      </c>
      <c r="F36" s="94"/>
      <c r="G36" s="95"/>
      <c r="H36" s="95"/>
    </row>
    <row r="37" spans="1:8" ht="13.5" customHeight="1" x14ac:dyDescent="0.25">
      <c r="A37" s="123"/>
      <c r="B37" s="110" t="s">
        <v>18</v>
      </c>
      <c r="F37" s="94"/>
      <c r="G37" s="95"/>
      <c r="H37" s="95"/>
    </row>
    <row r="38" spans="1:8" ht="13.5" customHeight="1" x14ac:dyDescent="0.25">
      <c r="A38" s="123"/>
      <c r="B38" s="110" t="s">
        <v>191</v>
      </c>
      <c r="F38" s="94"/>
      <c r="G38" s="95"/>
      <c r="H38" s="95"/>
    </row>
    <row r="39" spans="1:8" ht="13.5" customHeight="1" x14ac:dyDescent="0.25">
      <c r="A39" s="123"/>
      <c r="B39" s="110" t="s">
        <v>190</v>
      </c>
      <c r="F39" s="94"/>
      <c r="G39" s="95"/>
      <c r="H39" s="95"/>
    </row>
    <row r="40" spans="1:8" x14ac:dyDescent="0.25">
      <c r="A40" s="123"/>
      <c r="B40" s="109" t="s">
        <v>189</v>
      </c>
      <c r="F40" s="108"/>
      <c r="G40" s="100"/>
      <c r="H40" s="100"/>
    </row>
    <row r="41" spans="1:8" ht="17.25" x14ac:dyDescent="0.25">
      <c r="A41" s="123"/>
      <c r="B41" s="110"/>
      <c r="C41" s="65">
        <v>140</v>
      </c>
      <c r="D41" s="65" t="s">
        <v>31</v>
      </c>
      <c r="E41" s="65">
        <v>0</v>
      </c>
      <c r="F41" s="128">
        <v>0</v>
      </c>
      <c r="G41" s="65">
        <f>C41*E41</f>
        <v>0</v>
      </c>
      <c r="H41" s="128">
        <f>C41*F41</f>
        <v>0</v>
      </c>
    </row>
    <row r="42" spans="1:8" x14ac:dyDescent="0.25">
      <c r="A42" s="123"/>
      <c r="C42" s="65"/>
      <c r="D42" s="65"/>
      <c r="E42" s="65"/>
      <c r="F42" s="65"/>
      <c r="G42" s="65"/>
      <c r="H42" s="65"/>
    </row>
    <row r="43" spans="1:8" x14ac:dyDescent="0.25">
      <c r="A43" s="123">
        <v>4</v>
      </c>
      <c r="B43" s="109" t="s">
        <v>55</v>
      </c>
      <c r="F43" s="94"/>
      <c r="G43" s="95"/>
      <c r="H43" s="95"/>
    </row>
    <row r="44" spans="1:8" x14ac:dyDescent="0.25">
      <c r="A44" s="123"/>
      <c r="B44" s="110" t="s">
        <v>56</v>
      </c>
      <c r="F44" s="94"/>
      <c r="G44" s="95"/>
      <c r="H44" s="95"/>
    </row>
    <row r="45" spans="1:8" x14ac:dyDescent="0.25">
      <c r="A45" s="123"/>
      <c r="F45" s="94"/>
      <c r="G45" s="95"/>
      <c r="H45" s="95"/>
    </row>
    <row r="46" spans="1:8" ht="13.5" customHeight="1" x14ac:dyDescent="0.25">
      <c r="A46" s="123"/>
      <c r="B46" s="110" t="s">
        <v>108</v>
      </c>
      <c r="F46" s="94"/>
      <c r="G46" s="95"/>
      <c r="H46" s="95"/>
    </row>
    <row r="47" spans="1:8" ht="13.5" customHeight="1" x14ac:dyDescent="0.25">
      <c r="A47" s="123"/>
      <c r="B47" s="110" t="s">
        <v>17</v>
      </c>
      <c r="F47" s="94"/>
      <c r="G47" s="95"/>
      <c r="H47" s="95"/>
    </row>
    <row r="48" spans="1:8" ht="13.5" customHeight="1" x14ac:dyDescent="0.25">
      <c r="A48" s="123"/>
      <c r="B48" s="110" t="s">
        <v>18</v>
      </c>
      <c r="F48" s="94"/>
      <c r="G48" s="95"/>
      <c r="H48" s="95"/>
    </row>
    <row r="49" spans="1:8" ht="13.5" customHeight="1" x14ac:dyDescent="0.25">
      <c r="A49" s="123"/>
      <c r="B49" s="110" t="s">
        <v>192</v>
      </c>
      <c r="F49" s="94"/>
      <c r="G49" s="95"/>
      <c r="H49" s="95"/>
    </row>
    <row r="50" spans="1:8" ht="13.5" customHeight="1" x14ac:dyDescent="0.25">
      <c r="A50" s="123"/>
      <c r="B50" s="110" t="s">
        <v>193</v>
      </c>
      <c r="F50" s="94"/>
      <c r="G50" s="95"/>
      <c r="H50" s="95"/>
    </row>
    <row r="51" spans="1:8" x14ac:dyDescent="0.25">
      <c r="A51" s="123"/>
      <c r="B51" s="110" t="s">
        <v>194</v>
      </c>
      <c r="F51" s="94"/>
      <c r="G51" s="95"/>
      <c r="H51" s="95"/>
    </row>
    <row r="52" spans="1:8" x14ac:dyDescent="0.25">
      <c r="A52" s="123"/>
      <c r="B52" s="109" t="s">
        <v>57</v>
      </c>
      <c r="F52" s="108"/>
      <c r="G52" s="100"/>
      <c r="H52" s="100"/>
    </row>
    <row r="53" spans="1:8" ht="17.25" x14ac:dyDescent="0.25">
      <c r="A53" s="123"/>
      <c r="C53" s="65">
        <v>360</v>
      </c>
      <c r="D53" s="65" t="s">
        <v>31</v>
      </c>
      <c r="E53" s="65">
        <v>0</v>
      </c>
      <c r="F53" s="128">
        <v>0</v>
      </c>
      <c r="G53" s="65">
        <f>C53*E53</f>
        <v>0</v>
      </c>
      <c r="H53" s="128">
        <f>C53*F53</f>
        <v>0</v>
      </c>
    </row>
    <row r="54" spans="1:8" x14ac:dyDescent="0.25">
      <c r="A54" s="123"/>
      <c r="C54" s="65"/>
      <c r="D54" s="65"/>
      <c r="E54" s="65"/>
      <c r="F54" s="128"/>
      <c r="G54" s="65"/>
      <c r="H54" s="128"/>
    </row>
    <row r="55" spans="1:8" x14ac:dyDescent="0.25">
      <c r="A55" s="123">
        <v>5</v>
      </c>
      <c r="B55" s="109" t="s">
        <v>195</v>
      </c>
      <c r="F55" s="94"/>
      <c r="G55" s="95"/>
      <c r="H55" s="95"/>
    </row>
    <row r="56" spans="1:8" x14ac:dyDescent="0.25">
      <c r="A56" s="123"/>
      <c r="B56" s="110" t="s">
        <v>196</v>
      </c>
      <c r="F56" s="94"/>
      <c r="G56" s="95"/>
      <c r="H56" s="95"/>
    </row>
    <row r="57" spans="1:8" x14ac:dyDescent="0.25">
      <c r="A57" s="123"/>
      <c r="F57" s="94"/>
      <c r="G57" s="95"/>
      <c r="H57" s="95"/>
    </row>
    <row r="58" spans="1:8" ht="13.5" customHeight="1" x14ac:dyDescent="0.25">
      <c r="A58" s="123"/>
      <c r="B58" s="110" t="s">
        <v>108</v>
      </c>
      <c r="F58" s="94"/>
      <c r="G58" s="95"/>
      <c r="H58" s="95"/>
    </row>
    <row r="59" spans="1:8" ht="13.5" customHeight="1" x14ac:dyDescent="0.25">
      <c r="A59" s="123"/>
      <c r="B59" s="110" t="s">
        <v>17</v>
      </c>
      <c r="F59" s="94"/>
      <c r="G59" s="95"/>
      <c r="H59" s="95"/>
    </row>
    <row r="60" spans="1:8" ht="13.5" customHeight="1" x14ac:dyDescent="0.25">
      <c r="A60" s="123"/>
      <c r="B60" s="110" t="s">
        <v>18</v>
      </c>
      <c r="F60" s="94"/>
      <c r="G60" s="95"/>
      <c r="H60" s="95"/>
    </row>
    <row r="61" spans="1:8" ht="13.5" customHeight="1" x14ac:dyDescent="0.25">
      <c r="A61" s="123"/>
      <c r="B61" s="110" t="s">
        <v>33</v>
      </c>
      <c r="F61" s="94"/>
      <c r="G61" s="95"/>
      <c r="H61" s="95"/>
    </row>
    <row r="62" spans="1:8" ht="13.5" customHeight="1" x14ac:dyDescent="0.25">
      <c r="A62" s="123"/>
      <c r="B62" s="110" t="s">
        <v>197</v>
      </c>
      <c r="F62" s="94"/>
      <c r="G62" s="95"/>
      <c r="H62" s="95"/>
    </row>
    <row r="63" spans="1:8" ht="13.5" customHeight="1" x14ac:dyDescent="0.25">
      <c r="A63" s="123"/>
      <c r="B63" s="110" t="s">
        <v>54</v>
      </c>
      <c r="F63" s="94"/>
      <c r="G63" s="95"/>
      <c r="H63" s="95"/>
    </row>
    <row r="64" spans="1:8" ht="13.5" customHeight="1" x14ac:dyDescent="0.25">
      <c r="A64" s="123"/>
      <c r="B64" s="109" t="s">
        <v>164</v>
      </c>
      <c r="F64" s="94"/>
      <c r="G64" s="95"/>
      <c r="H64" s="95"/>
    </row>
    <row r="65" spans="1:8" ht="17.25" x14ac:dyDescent="0.25">
      <c r="A65" s="123"/>
      <c r="C65" s="65">
        <v>275</v>
      </c>
      <c r="D65" s="65" t="s">
        <v>31</v>
      </c>
      <c r="E65" s="128">
        <v>0</v>
      </c>
      <c r="F65" s="128">
        <v>0</v>
      </c>
      <c r="G65" s="128">
        <f>C65*E65</f>
        <v>0</v>
      </c>
      <c r="H65" s="128">
        <f>C65*F65</f>
        <v>0</v>
      </c>
    </row>
    <row r="66" spans="1:8" x14ac:dyDescent="0.25">
      <c r="A66" s="123">
        <v>6</v>
      </c>
      <c r="B66" s="109" t="s">
        <v>198</v>
      </c>
      <c r="F66" s="108"/>
      <c r="G66" s="100"/>
      <c r="H66" s="100"/>
    </row>
    <row r="67" spans="1:8" x14ac:dyDescent="0.25">
      <c r="A67" s="123"/>
      <c r="B67" s="110" t="s">
        <v>199</v>
      </c>
      <c r="F67" s="108"/>
      <c r="G67" s="100"/>
      <c r="H67" s="100"/>
    </row>
    <row r="68" spans="1:8" x14ac:dyDescent="0.25">
      <c r="A68" s="123"/>
      <c r="F68" s="108"/>
      <c r="G68" s="100"/>
      <c r="H68" s="100"/>
    </row>
    <row r="69" spans="1:8" ht="13.5" customHeight="1" x14ac:dyDescent="0.25">
      <c r="A69" s="123"/>
      <c r="B69" s="110" t="s">
        <v>108</v>
      </c>
      <c r="F69" s="108"/>
      <c r="G69" s="100"/>
      <c r="H69" s="100"/>
    </row>
    <row r="70" spans="1:8" ht="13.5" customHeight="1" x14ac:dyDescent="0.25">
      <c r="A70" s="123"/>
      <c r="B70" s="110" t="s">
        <v>17</v>
      </c>
      <c r="F70" s="108"/>
      <c r="G70" s="100"/>
      <c r="H70" s="100"/>
    </row>
    <row r="71" spans="1:8" ht="13.5" customHeight="1" x14ac:dyDescent="0.25">
      <c r="A71" s="123"/>
      <c r="B71" s="110" t="s">
        <v>18</v>
      </c>
      <c r="F71" s="108"/>
      <c r="G71" s="100"/>
      <c r="H71" s="100"/>
    </row>
    <row r="72" spans="1:8" ht="13.5" customHeight="1" x14ac:dyDescent="0.25">
      <c r="A72" s="123"/>
      <c r="B72" s="110" t="s">
        <v>33</v>
      </c>
      <c r="F72" s="108"/>
      <c r="G72" s="100"/>
      <c r="H72" s="100"/>
    </row>
    <row r="73" spans="1:8" ht="13.5" customHeight="1" x14ac:dyDescent="0.25">
      <c r="A73" s="123"/>
      <c r="B73" s="110" t="s">
        <v>197</v>
      </c>
      <c r="F73" s="108"/>
      <c r="G73" s="100"/>
      <c r="H73" s="100"/>
    </row>
    <row r="74" spans="1:8" ht="13.5" customHeight="1" x14ac:dyDescent="0.25">
      <c r="A74" s="123"/>
      <c r="B74" s="110" t="s">
        <v>200</v>
      </c>
      <c r="F74" s="108"/>
      <c r="G74" s="100"/>
      <c r="H74" s="100"/>
    </row>
    <row r="75" spans="1:8" ht="13.5" customHeight="1" x14ac:dyDescent="0.25">
      <c r="A75" s="123"/>
      <c r="B75" s="109" t="s">
        <v>201</v>
      </c>
      <c r="F75" s="108"/>
      <c r="G75" s="100"/>
      <c r="H75" s="100"/>
    </row>
    <row r="76" spans="1:8" ht="17.25" x14ac:dyDescent="0.25">
      <c r="A76" s="123"/>
      <c r="C76" s="65">
        <v>101</v>
      </c>
      <c r="D76" s="65" t="s">
        <v>31</v>
      </c>
      <c r="E76" s="128">
        <v>0</v>
      </c>
      <c r="F76" s="128">
        <v>0</v>
      </c>
      <c r="G76" s="128">
        <f>C76*E76</f>
        <v>0</v>
      </c>
      <c r="H76" s="128">
        <f>C76*F76</f>
        <v>0</v>
      </c>
    </row>
    <row r="78" spans="1:8" x14ac:dyDescent="0.25">
      <c r="F78" s="97"/>
      <c r="G78" s="97"/>
      <c r="H78" s="97"/>
    </row>
    <row r="97" spans="1:9" s="69" customFormat="1" ht="16.5" thickBot="1" x14ac:dyDescent="0.3">
      <c r="A97" s="66"/>
      <c r="B97" s="67" t="s">
        <v>21</v>
      </c>
      <c r="C97" s="80"/>
      <c r="D97" s="80"/>
      <c r="E97" s="80"/>
      <c r="F97" s="81"/>
      <c r="G97" s="82" t="s">
        <v>12</v>
      </c>
      <c r="H97" s="82" t="s">
        <v>13</v>
      </c>
      <c r="I97" s="68"/>
    </row>
    <row r="98" spans="1:9" ht="16.5" thickBot="1" x14ac:dyDescent="0.3">
      <c r="A98" s="70"/>
      <c r="B98" s="71" t="s">
        <v>24</v>
      </c>
      <c r="C98" s="83"/>
      <c r="D98" s="83"/>
      <c r="E98" s="83"/>
      <c r="F98" s="84"/>
      <c r="G98" s="85">
        <f>SUM(G4:G96)</f>
        <v>0</v>
      </c>
      <c r="H98" s="85">
        <f>SUM(H4:H96)</f>
        <v>0</v>
      </c>
      <c r="I98" s="72" t="s">
        <v>0</v>
      </c>
    </row>
  </sheetData>
  <mergeCells count="1">
    <mergeCell ref="A1:I1"/>
  </mergeCells>
  <phoneticPr fontId="6" type="noConversion"/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Layout" topLeftCell="A34" workbookViewId="0">
      <selection activeCell="E9" sqref="E9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94" bestFit="1" customWidth="1"/>
    <col min="7" max="7" width="17.7109375" style="95" customWidth="1"/>
    <col min="8" max="8" width="19" style="95" customWidth="1"/>
  </cols>
  <sheetData>
    <row r="1" spans="1:9" s="51" customFormat="1" ht="42" customHeight="1" thickBot="1" x14ac:dyDescent="0.4">
      <c r="A1" s="147" t="s">
        <v>267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121</v>
      </c>
      <c r="F4" s="108"/>
      <c r="G4" s="100"/>
      <c r="H4" s="100"/>
    </row>
    <row r="5" spans="1:9" x14ac:dyDescent="0.25">
      <c r="B5" s="110" t="s">
        <v>122</v>
      </c>
      <c r="F5" s="108"/>
      <c r="G5" s="100"/>
      <c r="H5" s="100"/>
    </row>
    <row r="6" spans="1:9" x14ac:dyDescent="0.25">
      <c r="B6" s="110" t="s">
        <v>108</v>
      </c>
      <c r="F6" s="108"/>
      <c r="G6" s="100"/>
      <c r="H6" s="100"/>
    </row>
    <row r="7" spans="1:9" ht="13.5" customHeight="1" x14ac:dyDescent="0.25">
      <c r="F7" s="108"/>
      <c r="G7" s="100"/>
      <c r="H7" s="100"/>
    </row>
    <row r="8" spans="1:9" ht="13.5" customHeight="1" x14ac:dyDescent="0.25">
      <c r="B8" s="110" t="s">
        <v>17</v>
      </c>
      <c r="F8" s="108"/>
      <c r="G8" s="100"/>
      <c r="H8" s="100"/>
    </row>
    <row r="9" spans="1:9" ht="13.5" customHeight="1" x14ac:dyDescent="0.25">
      <c r="B9" s="110" t="s">
        <v>37</v>
      </c>
      <c r="F9" s="108"/>
      <c r="G9" s="100"/>
      <c r="H9" s="100"/>
    </row>
    <row r="10" spans="1:9" x14ac:dyDescent="0.25">
      <c r="B10" s="110" t="s">
        <v>38</v>
      </c>
      <c r="F10" s="108"/>
      <c r="G10" s="100"/>
      <c r="H10" s="100"/>
    </row>
    <row r="11" spans="1:9" x14ac:dyDescent="0.25">
      <c r="B11" s="110" t="s">
        <v>39</v>
      </c>
      <c r="F11" s="108"/>
      <c r="G11" s="100"/>
      <c r="H11" s="100"/>
    </row>
    <row r="12" spans="1:9" x14ac:dyDescent="0.25">
      <c r="B12" s="109" t="s">
        <v>123</v>
      </c>
      <c r="F12" s="108"/>
      <c r="G12" s="100"/>
      <c r="H12" s="100"/>
    </row>
    <row r="13" spans="1:9" ht="17.25" x14ac:dyDescent="0.25">
      <c r="B13" s="59"/>
      <c r="C13" s="136">
        <v>18.5</v>
      </c>
      <c r="D13" s="65" t="s">
        <v>31</v>
      </c>
      <c r="E13" s="127">
        <v>0</v>
      </c>
      <c r="F13" s="127">
        <v>0</v>
      </c>
      <c r="G13" s="127">
        <f>C13*E13</f>
        <v>0</v>
      </c>
      <c r="H13" s="127">
        <f>C13*F13</f>
        <v>0</v>
      </c>
    </row>
    <row r="14" spans="1:9" x14ac:dyDescent="0.25">
      <c r="B14" s="60"/>
      <c r="C14" s="65"/>
      <c r="D14" s="65"/>
      <c r="E14" s="127"/>
      <c r="F14" s="127"/>
      <c r="G14" s="127"/>
      <c r="H14" s="127"/>
    </row>
    <row r="15" spans="1:9" x14ac:dyDescent="0.25">
      <c r="B15" s="60"/>
      <c r="C15" s="65"/>
      <c r="D15" s="65"/>
      <c r="E15" s="127"/>
      <c r="F15" s="127"/>
      <c r="G15" s="127"/>
      <c r="H15" s="127"/>
    </row>
    <row r="16" spans="1:9" ht="15" customHeight="1" x14ac:dyDescent="0.25">
      <c r="B16" s="60"/>
      <c r="E16" s="129"/>
      <c r="F16" s="127"/>
      <c r="G16" s="127"/>
      <c r="H16" s="127"/>
    </row>
    <row r="17" spans="1:9" ht="15" customHeight="1" x14ac:dyDescent="0.25">
      <c r="B17" s="60"/>
      <c r="E17" s="129"/>
      <c r="F17" s="127"/>
      <c r="G17" s="127"/>
      <c r="H17" s="127"/>
    </row>
    <row r="18" spans="1:9" x14ac:dyDescent="0.25">
      <c r="A18" s="61">
        <v>2</v>
      </c>
      <c r="B18" s="109" t="s">
        <v>35</v>
      </c>
      <c r="E18" s="129"/>
      <c r="F18" s="127"/>
      <c r="G18" s="127"/>
      <c r="H18" s="127"/>
    </row>
    <row r="19" spans="1:9" x14ac:dyDescent="0.25">
      <c r="B19" s="110" t="s">
        <v>36</v>
      </c>
      <c r="E19" s="129"/>
      <c r="F19" s="127"/>
      <c r="G19" s="127"/>
      <c r="H19" s="127"/>
    </row>
    <row r="20" spans="1:9" x14ac:dyDescent="0.25">
      <c r="B20" s="110" t="s">
        <v>108</v>
      </c>
      <c r="E20" s="129"/>
      <c r="F20" s="127"/>
      <c r="G20" s="127"/>
      <c r="H20" s="127"/>
    </row>
    <row r="21" spans="1:9" ht="13.5" customHeight="1" x14ac:dyDescent="0.25">
      <c r="E21" s="129"/>
      <c r="F21" s="127"/>
      <c r="G21" s="127"/>
      <c r="H21" s="127"/>
    </row>
    <row r="22" spans="1:9" ht="13.5" customHeight="1" x14ac:dyDescent="0.25">
      <c r="B22" s="110" t="s">
        <v>17</v>
      </c>
      <c r="E22" s="129"/>
      <c r="F22" s="127"/>
      <c r="G22" s="127"/>
      <c r="H22" s="127"/>
    </row>
    <row r="23" spans="1:9" ht="13.5" customHeight="1" x14ac:dyDescent="0.25">
      <c r="B23" s="110" t="s">
        <v>37</v>
      </c>
      <c r="E23" s="129"/>
      <c r="F23" s="127"/>
      <c r="G23" s="127"/>
      <c r="H23" s="127"/>
    </row>
    <row r="24" spans="1:9" x14ac:dyDescent="0.25">
      <c r="B24" s="110" t="s">
        <v>38</v>
      </c>
      <c r="E24" s="129"/>
      <c r="F24" s="127"/>
      <c r="G24" s="127"/>
      <c r="H24" s="127"/>
    </row>
    <row r="25" spans="1:9" x14ac:dyDescent="0.25">
      <c r="B25" s="110" t="s">
        <v>39</v>
      </c>
      <c r="E25" s="129"/>
      <c r="F25" s="127"/>
      <c r="G25" s="127"/>
      <c r="H25" s="127"/>
    </row>
    <row r="26" spans="1:9" x14ac:dyDescent="0.25">
      <c r="B26" s="109" t="s">
        <v>40</v>
      </c>
      <c r="E26" s="129"/>
      <c r="F26" s="127"/>
      <c r="G26" s="127"/>
      <c r="H26" s="127"/>
    </row>
    <row r="27" spans="1:9" ht="17.25" x14ac:dyDescent="0.25">
      <c r="B27" s="59"/>
      <c r="C27" s="65">
        <v>45</v>
      </c>
      <c r="D27" s="65" t="s">
        <v>31</v>
      </c>
      <c r="E27" s="127">
        <v>0</v>
      </c>
      <c r="F27" s="127">
        <v>0</v>
      </c>
      <c r="G27" s="127">
        <f>C27*E27</f>
        <v>0</v>
      </c>
      <c r="H27" s="127">
        <f>C27*F27</f>
        <v>0</v>
      </c>
    </row>
    <row r="28" spans="1:9" x14ac:dyDescent="0.25">
      <c r="B28" s="60"/>
      <c r="C28" s="65"/>
      <c r="D28" s="65"/>
      <c r="E28" s="127"/>
      <c r="F28" s="127"/>
      <c r="G28" s="127"/>
      <c r="H28" s="127"/>
    </row>
    <row r="29" spans="1:9" x14ac:dyDescent="0.25">
      <c r="B29" s="60"/>
      <c r="C29" s="65"/>
      <c r="D29" s="65"/>
      <c r="E29" s="127"/>
      <c r="F29" s="127"/>
      <c r="G29" s="127"/>
      <c r="H29" s="127"/>
    </row>
    <row r="30" spans="1:9" s="69" customFormat="1" ht="16.5" thickBot="1" x14ac:dyDescent="0.3">
      <c r="A30" s="66"/>
      <c r="B30" s="67" t="s">
        <v>21</v>
      </c>
      <c r="C30" s="80"/>
      <c r="D30" s="80"/>
      <c r="E30" s="80"/>
      <c r="F30" s="81"/>
      <c r="G30" s="82" t="s">
        <v>12</v>
      </c>
      <c r="H30" s="82" t="s">
        <v>13</v>
      </c>
      <c r="I30" s="68"/>
    </row>
    <row r="31" spans="1:9" ht="16.5" thickBot="1" x14ac:dyDescent="0.3">
      <c r="A31" s="70"/>
      <c r="B31" s="71" t="s">
        <v>24</v>
      </c>
      <c r="C31" s="83"/>
      <c r="D31" s="83"/>
      <c r="E31" s="83"/>
      <c r="F31" s="84"/>
      <c r="G31" s="85">
        <f>SUM(G4:G29)</f>
        <v>0</v>
      </c>
      <c r="H31" s="85">
        <f>SUM(H4:H29)</f>
        <v>0</v>
      </c>
      <c r="I31" s="72" t="s">
        <v>0</v>
      </c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Layout" topLeftCell="A16" workbookViewId="0">
      <selection activeCell="G35" sqref="G35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99" bestFit="1" customWidth="1"/>
    <col min="7" max="7" width="17.7109375" style="100" customWidth="1"/>
    <col min="8" max="8" width="19" style="100" customWidth="1"/>
  </cols>
  <sheetData>
    <row r="1" spans="1:9" s="51" customFormat="1" ht="42" customHeight="1" thickBot="1" x14ac:dyDescent="0.4">
      <c r="A1" s="147" t="s">
        <v>266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248</v>
      </c>
    </row>
    <row r="5" spans="1:9" x14ac:dyDescent="0.25">
      <c r="B5" s="110" t="s">
        <v>249</v>
      </c>
    </row>
    <row r="7" spans="1:9" ht="13.5" customHeight="1" x14ac:dyDescent="0.25">
      <c r="B7" s="110" t="s">
        <v>108</v>
      </c>
    </row>
    <row r="8" spans="1:9" ht="13.5" customHeight="1" x14ac:dyDescent="0.25">
      <c r="B8" s="110" t="s">
        <v>41</v>
      </c>
      <c r="F8" s="101"/>
    </row>
    <row r="9" spans="1:9" ht="13.5" customHeight="1" x14ac:dyDescent="0.25">
      <c r="B9" s="110" t="s">
        <v>252</v>
      </c>
      <c r="F9" s="101"/>
    </row>
    <row r="10" spans="1:9" ht="13.5" customHeight="1" x14ac:dyDescent="0.25">
      <c r="B10" s="110" t="s">
        <v>58</v>
      </c>
      <c r="F10" s="101"/>
    </row>
    <row r="11" spans="1:9" ht="13.5" customHeight="1" x14ac:dyDescent="0.25">
      <c r="B11" s="110" t="s">
        <v>256</v>
      </c>
      <c r="F11" s="108"/>
    </row>
    <row r="12" spans="1:9" ht="13.5" customHeight="1" x14ac:dyDescent="0.25">
      <c r="B12" s="110" t="s">
        <v>255</v>
      </c>
      <c r="F12" s="108"/>
    </row>
    <row r="13" spans="1:9" ht="13.5" customHeight="1" x14ac:dyDescent="0.25">
      <c r="B13" s="109" t="s">
        <v>251</v>
      </c>
    </row>
    <row r="14" spans="1:9" x14ac:dyDescent="0.25">
      <c r="B14" s="110"/>
      <c r="C14" s="121">
        <v>0.96</v>
      </c>
      <c r="D14" s="65" t="s">
        <v>59</v>
      </c>
      <c r="E14" s="127">
        <v>0</v>
      </c>
      <c r="F14" s="127">
        <v>0</v>
      </c>
      <c r="G14" s="127">
        <f>C14*E14</f>
        <v>0</v>
      </c>
      <c r="H14" s="127">
        <f>C14*F14</f>
        <v>0</v>
      </c>
    </row>
    <row r="15" spans="1:9" x14ac:dyDescent="0.25">
      <c r="B15" s="110"/>
      <c r="C15" s="121"/>
      <c r="D15" s="65"/>
      <c r="E15" s="128"/>
      <c r="F15" s="128"/>
      <c r="G15" s="128"/>
      <c r="H15" s="128"/>
    </row>
    <row r="16" spans="1:9" x14ac:dyDescent="0.25">
      <c r="B16" s="110"/>
      <c r="F16" s="108"/>
    </row>
    <row r="17" spans="1:9" x14ac:dyDescent="0.25">
      <c r="A17" s="61">
        <v>2</v>
      </c>
      <c r="B17" s="109" t="s">
        <v>60</v>
      </c>
      <c r="E17" s="129"/>
      <c r="F17" s="127"/>
      <c r="G17" s="127"/>
      <c r="H17" s="127"/>
    </row>
    <row r="18" spans="1:9" x14ac:dyDescent="0.25">
      <c r="B18" s="110" t="s">
        <v>61</v>
      </c>
      <c r="E18" s="129"/>
      <c r="F18" s="127"/>
      <c r="G18" s="127"/>
      <c r="H18" s="127"/>
    </row>
    <row r="19" spans="1:9" x14ac:dyDescent="0.25">
      <c r="E19" s="129"/>
      <c r="F19" s="127"/>
      <c r="G19" s="127"/>
      <c r="H19" s="127"/>
    </row>
    <row r="20" spans="1:9" x14ac:dyDescent="0.25">
      <c r="B20" s="110" t="s">
        <v>108</v>
      </c>
      <c r="E20" s="129"/>
      <c r="F20" s="128"/>
      <c r="G20" s="128"/>
      <c r="H20" s="128"/>
    </row>
    <row r="21" spans="1:9" x14ac:dyDescent="0.25">
      <c r="B21" s="110" t="s">
        <v>41</v>
      </c>
      <c r="E21" s="129"/>
      <c r="F21" s="128"/>
      <c r="G21" s="128"/>
      <c r="H21" s="128"/>
    </row>
    <row r="22" spans="1:9" x14ac:dyDescent="0.25">
      <c r="B22" s="110" t="s">
        <v>254</v>
      </c>
      <c r="E22" s="129"/>
      <c r="F22" s="128"/>
      <c r="G22" s="128"/>
      <c r="H22" s="128"/>
    </row>
    <row r="23" spans="1:9" x14ac:dyDescent="0.25">
      <c r="B23" s="110" t="s">
        <v>58</v>
      </c>
      <c r="E23" s="129"/>
      <c r="F23" s="128"/>
      <c r="G23" s="128"/>
      <c r="H23" s="128"/>
    </row>
    <row r="24" spans="1:9" x14ac:dyDescent="0.25">
      <c r="B24" s="110" t="s">
        <v>250</v>
      </c>
      <c r="E24" s="129"/>
      <c r="F24" s="128"/>
      <c r="G24" s="128"/>
      <c r="H24" s="128"/>
    </row>
    <row r="25" spans="1:9" x14ac:dyDescent="0.25">
      <c r="B25" s="110" t="s">
        <v>253</v>
      </c>
      <c r="E25" s="129"/>
      <c r="F25" s="127"/>
      <c r="G25" s="127"/>
      <c r="H25" s="127"/>
    </row>
    <row r="26" spans="1:9" ht="13.5" customHeight="1" x14ac:dyDescent="0.25">
      <c r="B26" s="109" t="s">
        <v>62</v>
      </c>
      <c r="E26" s="129"/>
      <c r="F26" s="127"/>
      <c r="G26" s="127"/>
      <c r="H26" s="127"/>
    </row>
    <row r="27" spans="1:9" x14ac:dyDescent="0.25">
      <c r="B27" s="110"/>
      <c r="C27" s="121">
        <v>1.26</v>
      </c>
      <c r="D27" s="65" t="s">
        <v>59</v>
      </c>
      <c r="E27" s="127">
        <v>0</v>
      </c>
      <c r="F27" s="127">
        <v>0</v>
      </c>
      <c r="G27" s="127">
        <f>C27*E27</f>
        <v>0</v>
      </c>
      <c r="H27" s="127">
        <f>C27*F27</f>
        <v>0</v>
      </c>
    </row>
    <row r="28" spans="1:9" x14ac:dyDescent="0.25">
      <c r="B28" s="110"/>
      <c r="C28" s="121"/>
      <c r="D28" s="65"/>
      <c r="E28" s="128"/>
      <c r="F28" s="128"/>
      <c r="G28" s="128"/>
      <c r="H28" s="128"/>
    </row>
    <row r="29" spans="1:9" ht="13.5" customHeight="1" x14ac:dyDescent="0.25"/>
    <row r="30" spans="1:9" ht="13.5" customHeight="1" x14ac:dyDescent="0.25"/>
    <row r="31" spans="1:9" ht="13.5" customHeight="1" thickBot="1" x14ac:dyDescent="0.3">
      <c r="A31" s="66"/>
      <c r="B31" s="67" t="s">
        <v>21</v>
      </c>
      <c r="C31" s="80"/>
      <c r="D31" s="80"/>
      <c r="E31" s="80"/>
      <c r="F31" s="81"/>
      <c r="G31" s="82" t="s">
        <v>12</v>
      </c>
      <c r="H31" s="82" t="s">
        <v>13</v>
      </c>
    </row>
    <row r="32" spans="1:9" ht="13.5" customHeight="1" thickBot="1" x14ac:dyDescent="0.3">
      <c r="A32" s="70"/>
      <c r="B32" s="71" t="s">
        <v>24</v>
      </c>
      <c r="C32" s="83"/>
      <c r="D32" s="83"/>
      <c r="E32" s="83"/>
      <c r="F32" s="84"/>
      <c r="G32" s="85">
        <f>SUM(G4:G30)</f>
        <v>0</v>
      </c>
      <c r="H32" s="85">
        <f>SUM(H4:H30)</f>
        <v>0</v>
      </c>
      <c r="I32" s="72" t="s">
        <v>0</v>
      </c>
    </row>
    <row r="33" ht="13.5" customHeight="1" x14ac:dyDescent="0.25"/>
    <row r="35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9" spans="1:9" ht="13.5" customHeight="1" x14ac:dyDescent="0.25"/>
    <row r="50" spans="1:9" ht="13.5" customHeight="1" x14ac:dyDescent="0.25"/>
    <row r="51" spans="1:9" ht="13.5" customHeight="1" x14ac:dyDescent="0.25"/>
    <row r="56" spans="1:9" s="69" customFormat="1" ht="13.5" customHeight="1" x14ac:dyDescent="0.25">
      <c r="A56" s="61"/>
      <c r="B56"/>
      <c r="C56" s="62"/>
      <c r="D56" s="62"/>
      <c r="E56" s="62"/>
      <c r="F56" s="99"/>
      <c r="G56" s="100"/>
      <c r="H56" s="100"/>
      <c r="I56" s="138"/>
    </row>
    <row r="57" spans="1:9" x14ac:dyDescent="0.25">
      <c r="I57" s="139"/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Layout" workbookViewId="0">
      <selection activeCell="F20" sqref="F20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101" bestFit="1" customWidth="1"/>
    <col min="7" max="7" width="17.7109375" style="100" customWidth="1"/>
    <col min="8" max="8" width="19" style="100" customWidth="1"/>
  </cols>
  <sheetData>
    <row r="1" spans="1:9" s="51" customFormat="1" ht="42" customHeight="1" thickBot="1" x14ac:dyDescent="0.4">
      <c r="A1" s="147" t="s">
        <v>265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63</v>
      </c>
    </row>
    <row r="5" spans="1:9" x14ac:dyDescent="0.25">
      <c r="B5" s="110" t="s">
        <v>64</v>
      </c>
    </row>
    <row r="6" spans="1:9" x14ac:dyDescent="0.25">
      <c r="B6" s="110" t="s">
        <v>108</v>
      </c>
    </row>
    <row r="7" spans="1:9" ht="13.5" customHeight="1" x14ac:dyDescent="0.25"/>
    <row r="8" spans="1:9" ht="13.5" customHeight="1" x14ac:dyDescent="0.25">
      <c r="B8" s="110" t="s">
        <v>41</v>
      </c>
    </row>
    <row r="9" spans="1:9" ht="13.5" customHeight="1" x14ac:dyDescent="0.25">
      <c r="B9" s="110" t="s">
        <v>65</v>
      </c>
      <c r="F9" s="102"/>
    </row>
    <row r="10" spans="1:9" ht="13.5" customHeight="1" x14ac:dyDescent="0.25">
      <c r="B10" s="110" t="s">
        <v>66</v>
      </c>
      <c r="F10" s="102"/>
    </row>
    <row r="11" spans="1:9" ht="13.5" customHeight="1" x14ac:dyDescent="0.25">
      <c r="B11" s="110" t="s">
        <v>67</v>
      </c>
      <c r="F11" s="102"/>
    </row>
    <row r="12" spans="1:9" ht="13.5" customHeight="1" x14ac:dyDescent="0.25">
      <c r="B12" s="110" t="s">
        <v>68</v>
      </c>
    </row>
    <row r="13" spans="1:9" ht="13.5" customHeight="1" x14ac:dyDescent="0.25">
      <c r="B13" s="110" t="s">
        <v>69</v>
      </c>
      <c r="F13" s="108"/>
    </row>
    <row r="14" spans="1:9" ht="13.5" customHeight="1" x14ac:dyDescent="0.25">
      <c r="B14" s="110" t="s">
        <v>70</v>
      </c>
      <c r="F14" s="108"/>
    </row>
    <row r="15" spans="1:9" ht="13.5" customHeight="1" x14ac:dyDescent="0.25">
      <c r="B15" s="110" t="s">
        <v>71</v>
      </c>
      <c r="F15" s="108"/>
    </row>
    <row r="16" spans="1:9" ht="13.5" customHeight="1" x14ac:dyDescent="0.25">
      <c r="B16" s="110" t="s">
        <v>72</v>
      </c>
      <c r="F16" s="108"/>
    </row>
    <row r="17" spans="1:9" ht="13.5" customHeight="1" x14ac:dyDescent="0.25">
      <c r="B17" s="109" t="s">
        <v>73</v>
      </c>
      <c r="F17" s="108"/>
    </row>
    <row r="18" spans="1:9" ht="17.25" customHeight="1" x14ac:dyDescent="0.25">
      <c r="C18" s="65">
        <v>45</v>
      </c>
      <c r="D18" s="65" t="s">
        <v>32</v>
      </c>
      <c r="E18" s="127">
        <v>0</v>
      </c>
      <c r="F18" s="127">
        <v>0</v>
      </c>
      <c r="G18" s="127">
        <f>C18*E18</f>
        <v>0</v>
      </c>
      <c r="H18" s="127">
        <f>C18*F18</f>
        <v>0</v>
      </c>
    </row>
    <row r="19" spans="1:9" ht="15" customHeight="1" x14ac:dyDescent="0.25"/>
    <row r="20" spans="1:9" ht="15" customHeight="1" x14ac:dyDescent="0.25">
      <c r="F20" s="108"/>
    </row>
    <row r="21" spans="1:9" ht="15" customHeight="1" x14ac:dyDescent="0.25">
      <c r="F21" s="108"/>
    </row>
    <row r="22" spans="1:9" ht="15" customHeight="1" x14ac:dyDescent="0.25">
      <c r="F22" s="108"/>
    </row>
    <row r="23" spans="1:9" ht="15" customHeight="1" x14ac:dyDescent="0.25">
      <c r="F23" s="108"/>
    </row>
    <row r="24" spans="1:9" ht="15" customHeight="1" x14ac:dyDescent="0.25">
      <c r="F24" s="108"/>
    </row>
    <row r="25" spans="1:9" ht="15" customHeight="1" x14ac:dyDescent="0.25">
      <c r="F25" s="108"/>
    </row>
    <row r="26" spans="1:9" ht="15" customHeight="1" x14ac:dyDescent="0.25">
      <c r="F26" s="108"/>
    </row>
    <row r="27" spans="1:9" ht="15" customHeight="1" x14ac:dyDescent="0.25"/>
    <row r="28" spans="1:9" ht="15" customHeight="1" x14ac:dyDescent="0.25">
      <c r="F28" s="102"/>
    </row>
    <row r="29" spans="1:9" ht="15" customHeight="1" x14ac:dyDescent="0.25"/>
    <row r="30" spans="1:9" s="69" customFormat="1" ht="16.5" thickBot="1" x14ac:dyDescent="0.3">
      <c r="A30" s="66"/>
      <c r="B30" s="67" t="s">
        <v>21</v>
      </c>
      <c r="C30" s="80"/>
      <c r="D30" s="80"/>
      <c r="E30" s="80"/>
      <c r="F30" s="81"/>
      <c r="G30" s="82" t="s">
        <v>12</v>
      </c>
      <c r="H30" s="82" t="s">
        <v>13</v>
      </c>
      <c r="I30" s="68"/>
    </row>
    <row r="31" spans="1:9" ht="16.5" thickBot="1" x14ac:dyDescent="0.3">
      <c r="A31" s="70"/>
      <c r="B31" s="71" t="s">
        <v>24</v>
      </c>
      <c r="C31" s="83"/>
      <c r="D31" s="83"/>
      <c r="E31" s="83"/>
      <c r="F31" s="84"/>
      <c r="G31" s="85">
        <f>SUM(G4:G29)</f>
        <v>0</v>
      </c>
      <c r="H31" s="85">
        <f>SUM(H4:H29)</f>
        <v>0</v>
      </c>
      <c r="I31" s="72" t="s">
        <v>0</v>
      </c>
    </row>
    <row r="33" spans="6:8" x14ac:dyDescent="0.25">
      <c r="F33" s="97"/>
      <c r="G33" s="97"/>
      <c r="H33" s="97"/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view="pageLayout" topLeftCell="A118" workbookViewId="0">
      <selection sqref="A1:I1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103" bestFit="1" customWidth="1"/>
    <col min="7" max="7" width="17.7109375" style="100" customWidth="1"/>
    <col min="8" max="8" width="19" style="100" customWidth="1"/>
  </cols>
  <sheetData>
    <row r="1" spans="1:9" s="51" customFormat="1" ht="42" customHeight="1" thickBot="1" x14ac:dyDescent="0.4">
      <c r="A1" s="147" t="s">
        <v>264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74</v>
      </c>
    </row>
    <row r="5" spans="1:9" x14ac:dyDescent="0.25">
      <c r="B5" s="110" t="s">
        <v>75</v>
      </c>
    </row>
    <row r="6" spans="1:9" x14ac:dyDescent="0.25">
      <c r="B6" s="110" t="s">
        <v>108</v>
      </c>
    </row>
    <row r="8" spans="1:9" x14ac:dyDescent="0.25">
      <c r="B8" s="110" t="s">
        <v>41</v>
      </c>
    </row>
    <row r="9" spans="1:9" x14ac:dyDescent="0.25">
      <c r="B9" s="110" t="s">
        <v>44</v>
      </c>
    </row>
    <row r="10" spans="1:9" x14ac:dyDescent="0.25">
      <c r="B10" s="110" t="s">
        <v>45</v>
      </c>
    </row>
    <row r="11" spans="1:9" x14ac:dyDescent="0.25">
      <c r="B11" s="110" t="s">
        <v>76</v>
      </c>
    </row>
    <row r="12" spans="1:9" x14ac:dyDescent="0.25">
      <c r="B12" s="110" t="s">
        <v>77</v>
      </c>
      <c r="F12" s="104"/>
    </row>
    <row r="13" spans="1:9" x14ac:dyDescent="0.25">
      <c r="B13" s="109" t="s">
        <v>78</v>
      </c>
      <c r="E13" s="129"/>
      <c r="F13" s="127"/>
      <c r="G13" s="127"/>
      <c r="H13" s="127"/>
    </row>
    <row r="14" spans="1:9" ht="17.25" x14ac:dyDescent="0.25">
      <c r="B14" s="60"/>
      <c r="C14" s="65">
        <v>578</v>
      </c>
      <c r="D14" s="65" t="s">
        <v>32</v>
      </c>
      <c r="E14" s="130">
        <v>0</v>
      </c>
      <c r="F14" s="127">
        <v>0</v>
      </c>
      <c r="G14" s="130">
        <f>C14*E14</f>
        <v>0</v>
      </c>
      <c r="H14" s="127">
        <f>C14*F14</f>
        <v>0</v>
      </c>
    </row>
    <row r="15" spans="1:9" x14ac:dyDescent="0.25">
      <c r="B15" s="60"/>
      <c r="C15" s="65"/>
      <c r="D15" s="65"/>
      <c r="E15" s="127"/>
      <c r="F15" s="127"/>
      <c r="G15" s="127"/>
      <c r="H15" s="127"/>
    </row>
    <row r="16" spans="1:9" x14ac:dyDescent="0.25">
      <c r="B16" s="60"/>
      <c r="C16" s="65"/>
      <c r="D16" s="65"/>
      <c r="E16" s="127"/>
      <c r="F16" s="127"/>
      <c r="G16" s="127"/>
      <c r="H16" s="127"/>
    </row>
    <row r="17" spans="1:8" x14ac:dyDescent="0.25">
      <c r="B17" s="60"/>
      <c r="E17" s="129"/>
      <c r="F17" s="127"/>
      <c r="G17" s="127"/>
      <c r="H17" s="127"/>
    </row>
    <row r="18" spans="1:8" x14ac:dyDescent="0.25">
      <c r="B18" s="60"/>
      <c r="E18" s="129"/>
      <c r="F18" s="127"/>
      <c r="G18" s="127"/>
      <c r="H18" s="127"/>
    </row>
    <row r="19" spans="1:8" x14ac:dyDescent="0.25">
      <c r="A19" s="61" t="s">
        <v>79</v>
      </c>
      <c r="B19" s="109" t="s">
        <v>124</v>
      </c>
      <c r="E19" s="129"/>
      <c r="F19" s="127"/>
      <c r="G19" s="127"/>
      <c r="H19" s="127"/>
    </row>
    <row r="20" spans="1:8" x14ac:dyDescent="0.25">
      <c r="B20" s="110" t="s">
        <v>125</v>
      </c>
      <c r="E20" s="129"/>
      <c r="F20" s="127"/>
      <c r="G20" s="127"/>
      <c r="H20" s="127"/>
    </row>
    <row r="21" spans="1:8" x14ac:dyDescent="0.25">
      <c r="B21" s="110" t="s">
        <v>108</v>
      </c>
      <c r="E21" s="129"/>
      <c r="F21" s="127"/>
      <c r="G21" s="127"/>
      <c r="H21" s="127"/>
    </row>
    <row r="22" spans="1:8" x14ac:dyDescent="0.25">
      <c r="E22" s="129"/>
      <c r="F22" s="127"/>
      <c r="G22" s="127"/>
      <c r="H22" s="127"/>
    </row>
    <row r="23" spans="1:8" x14ac:dyDescent="0.25">
      <c r="B23" s="110" t="s">
        <v>41</v>
      </c>
      <c r="E23" s="129"/>
      <c r="F23" s="127"/>
      <c r="G23" s="127"/>
      <c r="H23" s="127"/>
    </row>
    <row r="24" spans="1:8" x14ac:dyDescent="0.25">
      <c r="B24" s="110" t="s">
        <v>44</v>
      </c>
      <c r="E24" s="129"/>
      <c r="F24" s="127"/>
      <c r="G24" s="127"/>
      <c r="H24" s="127"/>
    </row>
    <row r="25" spans="1:8" x14ac:dyDescent="0.25">
      <c r="B25" s="110" t="s">
        <v>45</v>
      </c>
      <c r="E25" s="129"/>
      <c r="F25" s="127"/>
      <c r="G25" s="127"/>
      <c r="H25" s="127"/>
    </row>
    <row r="26" spans="1:8" x14ac:dyDescent="0.25">
      <c r="B26" s="110" t="s">
        <v>80</v>
      </c>
      <c r="E26" s="129"/>
      <c r="F26" s="127"/>
      <c r="G26" s="127"/>
      <c r="H26" s="127"/>
    </row>
    <row r="27" spans="1:8" x14ac:dyDescent="0.25">
      <c r="B27" s="110" t="s">
        <v>77</v>
      </c>
      <c r="E27" s="129"/>
      <c r="F27" s="127"/>
      <c r="G27" s="127"/>
      <c r="H27" s="127"/>
    </row>
    <row r="28" spans="1:8" x14ac:dyDescent="0.25">
      <c r="B28" s="109" t="s">
        <v>78</v>
      </c>
      <c r="E28" s="129"/>
      <c r="F28" s="127"/>
      <c r="G28" s="127"/>
      <c r="H28" s="127"/>
    </row>
    <row r="29" spans="1:8" ht="17.25" x14ac:dyDescent="0.25">
      <c r="B29" s="60"/>
      <c r="C29" s="65">
        <v>578</v>
      </c>
      <c r="D29" s="65" t="s">
        <v>32</v>
      </c>
      <c r="E29" s="127">
        <v>0</v>
      </c>
      <c r="F29" s="130">
        <v>0</v>
      </c>
      <c r="G29" s="127">
        <f>C29*E29</f>
        <v>0</v>
      </c>
      <c r="H29" s="130">
        <f>C29*F29</f>
        <v>0</v>
      </c>
    </row>
    <row r="30" spans="1:8" x14ac:dyDescent="0.25">
      <c r="B30" s="60"/>
      <c r="E30" s="129"/>
      <c r="F30" s="127"/>
      <c r="G30" s="127"/>
      <c r="H30" s="127"/>
    </row>
    <row r="31" spans="1:8" x14ac:dyDescent="0.25">
      <c r="A31" s="61">
        <v>3</v>
      </c>
      <c r="B31" s="109" t="s">
        <v>179</v>
      </c>
      <c r="E31" s="129"/>
      <c r="F31" s="127"/>
      <c r="G31" s="127"/>
      <c r="H31" s="127"/>
    </row>
    <row r="32" spans="1:8" x14ac:dyDescent="0.25">
      <c r="B32" s="110" t="s">
        <v>180</v>
      </c>
      <c r="E32" s="129"/>
      <c r="F32" s="127"/>
      <c r="G32" s="127"/>
      <c r="H32" s="127"/>
    </row>
    <row r="33" spans="1:8" x14ac:dyDescent="0.25">
      <c r="B33" s="110" t="s">
        <v>108</v>
      </c>
      <c r="E33" s="129"/>
      <c r="F33" s="127"/>
      <c r="G33" s="127"/>
      <c r="H33" s="127"/>
    </row>
    <row r="34" spans="1:8" x14ac:dyDescent="0.25">
      <c r="E34" s="129"/>
      <c r="F34" s="127"/>
      <c r="G34" s="127"/>
      <c r="H34" s="127"/>
    </row>
    <row r="35" spans="1:8" x14ac:dyDescent="0.25">
      <c r="B35" s="110" t="s">
        <v>41</v>
      </c>
      <c r="E35" s="129"/>
      <c r="F35" s="127"/>
      <c r="G35" s="127"/>
      <c r="H35" s="127"/>
    </row>
    <row r="36" spans="1:8" x14ac:dyDescent="0.25">
      <c r="B36" s="110" t="s">
        <v>44</v>
      </c>
      <c r="E36" s="129"/>
      <c r="F36" s="127"/>
      <c r="G36" s="127"/>
      <c r="H36" s="127"/>
    </row>
    <row r="37" spans="1:8" x14ac:dyDescent="0.25">
      <c r="B37" s="110" t="s">
        <v>45</v>
      </c>
      <c r="E37" s="129"/>
      <c r="F37" s="127"/>
      <c r="G37" s="127"/>
      <c r="H37" s="127"/>
    </row>
    <row r="38" spans="1:8" x14ac:dyDescent="0.25">
      <c r="B38" s="110" t="s">
        <v>126</v>
      </c>
      <c r="E38" s="129"/>
      <c r="F38" s="127"/>
      <c r="G38" s="127"/>
      <c r="H38" s="127"/>
    </row>
    <row r="39" spans="1:8" x14ac:dyDescent="0.25">
      <c r="B39" s="109" t="s">
        <v>181</v>
      </c>
      <c r="E39" s="129"/>
      <c r="F39" s="127"/>
      <c r="G39" s="127"/>
      <c r="H39" s="127"/>
    </row>
    <row r="40" spans="1:8" x14ac:dyDescent="0.25">
      <c r="C40" s="65">
        <v>295</v>
      </c>
      <c r="D40" s="65" t="s">
        <v>43</v>
      </c>
      <c r="E40" s="127">
        <v>0</v>
      </c>
      <c r="F40" s="127">
        <v>0</v>
      </c>
      <c r="G40" s="127">
        <f>C40*E40</f>
        <v>0</v>
      </c>
      <c r="H40" s="127">
        <f>C40*F40</f>
        <v>0</v>
      </c>
    </row>
    <row r="41" spans="1:8" x14ac:dyDescent="0.25">
      <c r="B41" s="60"/>
      <c r="C41" s="65"/>
      <c r="D41" s="65"/>
      <c r="E41" s="127"/>
      <c r="F41" s="127"/>
      <c r="G41" s="127"/>
      <c r="H41" s="127"/>
    </row>
    <row r="42" spans="1:8" x14ac:dyDescent="0.25">
      <c r="A42" s="61">
        <v>4</v>
      </c>
      <c r="B42" s="109" t="s">
        <v>81</v>
      </c>
      <c r="E42" s="129"/>
      <c r="F42" s="127"/>
      <c r="G42" s="127"/>
      <c r="H42" s="127"/>
    </row>
    <row r="43" spans="1:8" x14ac:dyDescent="0.25">
      <c r="B43" s="110" t="s">
        <v>82</v>
      </c>
      <c r="E43" s="129"/>
      <c r="F43" s="127"/>
      <c r="G43" s="127"/>
      <c r="H43" s="127"/>
    </row>
    <row r="44" spans="1:8" x14ac:dyDescent="0.25">
      <c r="B44" s="110" t="s">
        <v>108</v>
      </c>
      <c r="E44" s="129"/>
      <c r="F44" s="127"/>
      <c r="G44" s="127"/>
      <c r="H44" s="127"/>
    </row>
    <row r="45" spans="1:8" x14ac:dyDescent="0.25">
      <c r="E45" s="129"/>
      <c r="F45" s="127"/>
      <c r="G45" s="127"/>
      <c r="H45" s="127"/>
    </row>
    <row r="46" spans="1:8" x14ac:dyDescent="0.25">
      <c r="B46" s="110" t="s">
        <v>41</v>
      </c>
      <c r="E46" s="129"/>
      <c r="F46" s="127"/>
      <c r="G46" s="127"/>
      <c r="H46" s="127"/>
    </row>
    <row r="47" spans="1:8" x14ac:dyDescent="0.25">
      <c r="B47" s="110" t="s">
        <v>44</v>
      </c>
      <c r="E47" s="129"/>
      <c r="F47" s="127"/>
      <c r="G47" s="127"/>
      <c r="H47" s="127"/>
    </row>
    <row r="48" spans="1:8" x14ac:dyDescent="0.25">
      <c r="B48" s="110" t="s">
        <v>45</v>
      </c>
      <c r="E48" s="129"/>
      <c r="F48" s="127"/>
      <c r="G48" s="127"/>
      <c r="H48" s="127"/>
    </row>
    <row r="49" spans="1:8" x14ac:dyDescent="0.25">
      <c r="B49" s="110" t="s">
        <v>84</v>
      </c>
      <c r="E49" s="129"/>
      <c r="F49" s="127"/>
      <c r="G49" s="127"/>
      <c r="H49" s="127"/>
    </row>
    <row r="50" spans="1:8" x14ac:dyDescent="0.25">
      <c r="B50" s="109" t="s">
        <v>83</v>
      </c>
      <c r="E50" s="129"/>
      <c r="F50" s="127"/>
      <c r="G50" s="127"/>
      <c r="H50" s="127"/>
    </row>
    <row r="51" spans="1:8" x14ac:dyDescent="0.25">
      <c r="B51" s="60"/>
      <c r="C51" s="65">
        <v>530</v>
      </c>
      <c r="D51" s="65" t="s">
        <v>43</v>
      </c>
      <c r="E51" s="127">
        <v>0</v>
      </c>
      <c r="F51" s="127">
        <v>0</v>
      </c>
      <c r="G51" s="127">
        <f>C51*E51</f>
        <v>0</v>
      </c>
      <c r="H51" s="127">
        <f>C51*F51</f>
        <v>0</v>
      </c>
    </row>
    <row r="52" spans="1:8" x14ac:dyDescent="0.25">
      <c r="B52" s="60"/>
      <c r="C52" s="65"/>
      <c r="D52" s="65"/>
      <c r="E52" s="127"/>
      <c r="F52" s="127"/>
      <c r="G52" s="127"/>
      <c r="H52" s="127"/>
    </row>
    <row r="53" spans="1:8" x14ac:dyDescent="0.25">
      <c r="A53" s="61">
        <v>5</v>
      </c>
      <c r="B53" s="109" t="s">
        <v>177</v>
      </c>
      <c r="E53" s="129"/>
      <c r="F53" s="127"/>
      <c r="G53" s="127"/>
      <c r="H53" s="127"/>
    </row>
    <row r="54" spans="1:8" x14ac:dyDescent="0.25">
      <c r="B54" s="110" t="s">
        <v>178</v>
      </c>
      <c r="E54" s="129"/>
      <c r="F54" s="127"/>
      <c r="G54" s="127"/>
      <c r="H54" s="127"/>
    </row>
    <row r="55" spans="1:8" x14ac:dyDescent="0.25">
      <c r="B55" s="110" t="s">
        <v>108</v>
      </c>
      <c r="E55" s="129"/>
      <c r="F55" s="127"/>
      <c r="G55" s="127"/>
      <c r="H55" s="127"/>
    </row>
    <row r="56" spans="1:8" x14ac:dyDescent="0.25">
      <c r="E56" s="129"/>
      <c r="F56" s="127"/>
      <c r="G56" s="127"/>
      <c r="H56" s="127"/>
    </row>
    <row r="57" spans="1:8" x14ac:dyDescent="0.25">
      <c r="B57" s="110" t="s">
        <v>41</v>
      </c>
      <c r="E57" s="129"/>
      <c r="F57" s="127"/>
      <c r="G57" s="127"/>
      <c r="H57" s="127"/>
    </row>
    <row r="58" spans="1:8" x14ac:dyDescent="0.25">
      <c r="B58" s="110" t="s">
        <v>44</v>
      </c>
      <c r="E58" s="129"/>
      <c r="F58" s="127"/>
      <c r="G58" s="127"/>
      <c r="H58" s="127"/>
    </row>
    <row r="59" spans="1:8" x14ac:dyDescent="0.25">
      <c r="B59" s="110" t="s">
        <v>128</v>
      </c>
      <c r="E59" s="129"/>
      <c r="F59" s="127"/>
      <c r="G59" s="127"/>
      <c r="H59" s="127"/>
    </row>
    <row r="60" spans="1:8" x14ac:dyDescent="0.25">
      <c r="B60" s="110" t="s">
        <v>127</v>
      </c>
      <c r="E60" s="129"/>
      <c r="F60" s="127"/>
      <c r="G60" s="127"/>
      <c r="H60" s="127"/>
    </row>
    <row r="61" spans="1:8" x14ac:dyDescent="0.25">
      <c r="B61" s="109" t="s">
        <v>173</v>
      </c>
      <c r="E61" s="129"/>
      <c r="F61" s="127"/>
      <c r="G61" s="127"/>
      <c r="H61" s="127"/>
    </row>
    <row r="62" spans="1:8" x14ac:dyDescent="0.25">
      <c r="B62" s="109" t="s">
        <v>129</v>
      </c>
      <c r="E62" s="129"/>
      <c r="F62" s="127"/>
      <c r="G62" s="127"/>
      <c r="H62" s="127"/>
    </row>
    <row r="63" spans="1:8" ht="17.25" x14ac:dyDescent="0.25">
      <c r="B63" s="110"/>
      <c r="C63" s="65">
        <v>603</v>
      </c>
      <c r="D63" s="65" t="s">
        <v>32</v>
      </c>
      <c r="E63" s="127">
        <v>0</v>
      </c>
      <c r="F63" s="127">
        <v>0</v>
      </c>
      <c r="G63" s="127">
        <f>C63*E63</f>
        <v>0</v>
      </c>
      <c r="H63" s="127">
        <f>C63*F63</f>
        <v>0</v>
      </c>
    </row>
    <row r="64" spans="1:8" x14ac:dyDescent="0.25">
      <c r="A64" s="61">
        <v>6</v>
      </c>
      <c r="B64" s="109" t="s">
        <v>167</v>
      </c>
      <c r="E64" s="129"/>
      <c r="F64" s="127"/>
      <c r="G64" s="127"/>
      <c r="H64" s="127"/>
    </row>
    <row r="65" spans="1:8" x14ac:dyDescent="0.25">
      <c r="B65" s="110" t="s">
        <v>168</v>
      </c>
      <c r="E65" s="129"/>
      <c r="F65" s="127"/>
      <c r="G65" s="127"/>
      <c r="H65" s="127"/>
    </row>
    <row r="66" spans="1:8" x14ac:dyDescent="0.25">
      <c r="B66" s="110" t="s">
        <v>108</v>
      </c>
      <c r="E66" s="129"/>
      <c r="F66" s="127"/>
      <c r="G66" s="127"/>
      <c r="H66" s="127"/>
    </row>
    <row r="67" spans="1:8" x14ac:dyDescent="0.25">
      <c r="E67" s="129"/>
      <c r="F67" s="127"/>
      <c r="G67" s="127"/>
      <c r="H67" s="127"/>
    </row>
    <row r="68" spans="1:8" x14ac:dyDescent="0.25">
      <c r="B68" s="110" t="s">
        <v>41</v>
      </c>
      <c r="E68" s="129"/>
      <c r="F68" s="127"/>
      <c r="G68" s="127"/>
      <c r="H68" s="127"/>
    </row>
    <row r="69" spans="1:8" x14ac:dyDescent="0.25">
      <c r="B69" s="110" t="s">
        <v>44</v>
      </c>
      <c r="E69" s="129"/>
      <c r="F69" s="127"/>
      <c r="G69" s="127"/>
      <c r="H69" s="127"/>
    </row>
    <row r="70" spans="1:8" x14ac:dyDescent="0.25">
      <c r="B70" s="110" t="s">
        <v>46</v>
      </c>
      <c r="E70" s="129"/>
      <c r="F70" s="127"/>
      <c r="G70" s="127"/>
      <c r="H70" s="127"/>
    </row>
    <row r="71" spans="1:8" x14ac:dyDescent="0.25">
      <c r="B71" s="110" t="s">
        <v>169</v>
      </c>
      <c r="E71" s="129"/>
      <c r="F71" s="127"/>
      <c r="G71" s="127"/>
      <c r="H71" s="127"/>
    </row>
    <row r="72" spans="1:8" x14ac:dyDescent="0.25">
      <c r="B72" s="109" t="s">
        <v>170</v>
      </c>
      <c r="E72" s="129"/>
      <c r="F72" s="127"/>
      <c r="G72" s="127"/>
      <c r="H72" s="127"/>
    </row>
    <row r="73" spans="1:8" ht="17.25" x14ac:dyDescent="0.25">
      <c r="B73" s="110"/>
      <c r="C73" s="65">
        <v>60</v>
      </c>
      <c r="D73" s="65" t="s">
        <v>32</v>
      </c>
      <c r="E73" s="127">
        <v>0</v>
      </c>
      <c r="F73" s="127">
        <v>0</v>
      </c>
      <c r="G73" s="127">
        <f>C73*E73</f>
        <v>0</v>
      </c>
      <c r="H73" s="127">
        <f>C73*F73</f>
        <v>0</v>
      </c>
    </row>
    <row r="74" spans="1:8" x14ac:dyDescent="0.25">
      <c r="E74" s="129"/>
      <c r="F74" s="127"/>
      <c r="G74" s="127"/>
      <c r="H74" s="127"/>
    </row>
    <row r="75" spans="1:8" x14ac:dyDescent="0.25">
      <c r="A75" s="61">
        <v>7</v>
      </c>
      <c r="B75" s="109" t="s">
        <v>174</v>
      </c>
      <c r="E75" s="129"/>
      <c r="F75" s="127"/>
      <c r="G75" s="127"/>
      <c r="H75" s="127"/>
    </row>
    <row r="76" spans="1:8" x14ac:dyDescent="0.25">
      <c r="B76" s="110" t="s">
        <v>175</v>
      </c>
      <c r="E76" s="129"/>
      <c r="F76" s="127"/>
      <c r="G76" s="127"/>
      <c r="H76" s="127"/>
    </row>
    <row r="77" spans="1:8" x14ac:dyDescent="0.25">
      <c r="B77" s="110" t="s">
        <v>108</v>
      </c>
      <c r="E77" s="129"/>
      <c r="F77" s="127"/>
      <c r="G77" s="127"/>
      <c r="H77" s="127"/>
    </row>
    <row r="78" spans="1:8" x14ac:dyDescent="0.25">
      <c r="E78" s="129"/>
      <c r="F78" s="127"/>
      <c r="G78" s="127"/>
      <c r="H78" s="127"/>
    </row>
    <row r="79" spans="1:8" x14ac:dyDescent="0.25">
      <c r="B79" s="110" t="s">
        <v>41</v>
      </c>
      <c r="E79" s="129"/>
      <c r="F79" s="127"/>
      <c r="G79" s="127"/>
      <c r="H79" s="127"/>
    </row>
    <row r="80" spans="1:8" x14ac:dyDescent="0.25">
      <c r="B80" s="110" t="s">
        <v>44</v>
      </c>
      <c r="E80" s="129"/>
      <c r="F80" s="127"/>
      <c r="G80" s="127"/>
      <c r="H80" s="127"/>
    </row>
    <row r="81" spans="1:8" x14ac:dyDescent="0.25">
      <c r="B81" s="110" t="s">
        <v>130</v>
      </c>
      <c r="E81" s="129"/>
      <c r="F81" s="127"/>
      <c r="G81" s="127"/>
      <c r="H81" s="127"/>
    </row>
    <row r="82" spans="1:8" x14ac:dyDescent="0.25">
      <c r="B82" s="109" t="s">
        <v>176</v>
      </c>
      <c r="E82" s="129"/>
      <c r="F82" s="127"/>
      <c r="G82" s="127"/>
      <c r="H82" s="127"/>
    </row>
    <row r="83" spans="1:8" x14ac:dyDescent="0.25">
      <c r="B83" s="109" t="s">
        <v>129</v>
      </c>
      <c r="E83" s="129"/>
      <c r="F83" s="127"/>
      <c r="G83" s="127"/>
      <c r="H83" s="127"/>
    </row>
    <row r="84" spans="1:8" ht="17.25" x14ac:dyDescent="0.25">
      <c r="C84" s="65">
        <v>412</v>
      </c>
      <c r="D84" s="65" t="s">
        <v>32</v>
      </c>
      <c r="E84" s="127">
        <v>0</v>
      </c>
      <c r="F84" s="127">
        <v>0</v>
      </c>
      <c r="G84" s="127">
        <f>C84*E84</f>
        <v>0</v>
      </c>
      <c r="H84" s="127">
        <f>C84*F84</f>
        <v>0</v>
      </c>
    </row>
    <row r="85" spans="1:8" x14ac:dyDescent="0.25">
      <c r="C85" s="65"/>
      <c r="D85" s="65"/>
      <c r="E85" s="127"/>
      <c r="F85" s="127"/>
      <c r="G85" s="127"/>
      <c r="H85" s="127"/>
    </row>
    <row r="86" spans="1:8" x14ac:dyDescent="0.25">
      <c r="A86" s="61">
        <v>8</v>
      </c>
      <c r="B86" s="109" t="s">
        <v>135</v>
      </c>
      <c r="E86" s="129"/>
      <c r="F86" s="127"/>
      <c r="G86" s="127"/>
      <c r="H86" s="127"/>
    </row>
    <row r="87" spans="1:8" x14ac:dyDescent="0.25">
      <c r="B87" s="110" t="s">
        <v>136</v>
      </c>
      <c r="E87" s="129"/>
      <c r="F87" s="127"/>
      <c r="G87" s="127"/>
      <c r="H87" s="127"/>
    </row>
    <row r="88" spans="1:8" x14ac:dyDescent="0.25">
      <c r="B88" s="110" t="s">
        <v>108</v>
      </c>
      <c r="E88" s="129"/>
      <c r="F88" s="127"/>
      <c r="G88" s="127"/>
      <c r="H88" s="127"/>
    </row>
    <row r="89" spans="1:8" x14ac:dyDescent="0.25">
      <c r="E89" s="129"/>
      <c r="F89" s="127"/>
      <c r="G89" s="127"/>
      <c r="H89" s="127"/>
    </row>
    <row r="90" spans="1:8" x14ac:dyDescent="0.25">
      <c r="B90" s="110" t="s">
        <v>41</v>
      </c>
      <c r="E90" s="129"/>
      <c r="F90" s="127"/>
      <c r="G90" s="127"/>
      <c r="H90" s="127"/>
    </row>
    <row r="91" spans="1:8" x14ac:dyDescent="0.25">
      <c r="B91" s="110" t="s">
        <v>44</v>
      </c>
      <c r="E91" s="129"/>
      <c r="F91" s="127"/>
      <c r="G91" s="127"/>
      <c r="H91" s="127"/>
    </row>
    <row r="92" spans="1:8" x14ac:dyDescent="0.25">
      <c r="B92" s="110" t="s">
        <v>47</v>
      </c>
      <c r="E92" s="129"/>
      <c r="F92" s="127"/>
      <c r="G92" s="127"/>
      <c r="H92" s="127"/>
    </row>
    <row r="93" spans="1:8" x14ac:dyDescent="0.25">
      <c r="B93" s="110" t="s">
        <v>138</v>
      </c>
      <c r="E93" s="129"/>
      <c r="F93" s="127"/>
      <c r="G93" s="127"/>
      <c r="H93" s="127"/>
    </row>
    <row r="94" spans="1:8" x14ac:dyDescent="0.25">
      <c r="B94" s="109" t="s">
        <v>137</v>
      </c>
      <c r="E94" s="129"/>
      <c r="F94" s="127"/>
      <c r="G94" s="127"/>
      <c r="H94" s="127"/>
    </row>
    <row r="95" spans="1:8" x14ac:dyDescent="0.25">
      <c r="B95" s="110"/>
      <c r="C95" s="65">
        <v>430</v>
      </c>
      <c r="D95" s="65" t="s">
        <v>42</v>
      </c>
      <c r="E95" s="127">
        <v>0</v>
      </c>
      <c r="F95" s="127">
        <v>0</v>
      </c>
      <c r="G95" s="127">
        <f>C95*E95</f>
        <v>0</v>
      </c>
      <c r="H95" s="127">
        <f>C95*F95</f>
        <v>0</v>
      </c>
    </row>
    <row r="96" spans="1:8" x14ac:dyDescent="0.25">
      <c r="B96" s="110"/>
      <c r="C96" s="65"/>
      <c r="D96" s="65"/>
      <c r="E96" s="127"/>
      <c r="F96" s="127"/>
      <c r="G96" s="127"/>
      <c r="H96" s="127"/>
    </row>
    <row r="97" spans="1:8" x14ac:dyDescent="0.25">
      <c r="A97" s="61">
        <v>9</v>
      </c>
      <c r="B97" s="109" t="s">
        <v>131</v>
      </c>
      <c r="E97" s="129"/>
      <c r="F97" s="127"/>
      <c r="G97" s="127"/>
      <c r="H97" s="127"/>
    </row>
    <row r="98" spans="1:8" x14ac:dyDescent="0.25">
      <c r="B98" s="110" t="s">
        <v>132</v>
      </c>
      <c r="E98" s="129"/>
      <c r="F98" s="127"/>
      <c r="G98" s="127"/>
      <c r="H98" s="127"/>
    </row>
    <row r="99" spans="1:8" x14ac:dyDescent="0.25">
      <c r="B99" s="110" t="s">
        <v>108</v>
      </c>
      <c r="E99" s="129"/>
      <c r="F99" s="127"/>
      <c r="G99" s="127"/>
      <c r="H99" s="127"/>
    </row>
    <row r="100" spans="1:8" x14ac:dyDescent="0.25">
      <c r="E100" s="129"/>
      <c r="F100" s="127"/>
      <c r="G100" s="127"/>
      <c r="H100" s="127"/>
    </row>
    <row r="101" spans="1:8" x14ac:dyDescent="0.25">
      <c r="B101" s="110" t="s">
        <v>41</v>
      </c>
      <c r="E101" s="129"/>
      <c r="F101" s="127"/>
      <c r="G101" s="127"/>
      <c r="H101" s="127"/>
    </row>
    <row r="102" spans="1:8" x14ac:dyDescent="0.25">
      <c r="B102" s="110" t="s">
        <v>44</v>
      </c>
      <c r="E102" s="129"/>
      <c r="F102" s="127"/>
      <c r="G102" s="127"/>
      <c r="H102" s="127"/>
    </row>
    <row r="103" spans="1:8" x14ac:dyDescent="0.25">
      <c r="B103" s="110" t="s">
        <v>47</v>
      </c>
      <c r="E103" s="129"/>
      <c r="F103" s="127"/>
      <c r="G103" s="127"/>
      <c r="H103" s="127"/>
    </row>
    <row r="104" spans="1:8" x14ac:dyDescent="0.25">
      <c r="B104" s="110" t="s">
        <v>134</v>
      </c>
      <c r="E104" s="129"/>
      <c r="F104" s="127"/>
      <c r="G104" s="127"/>
      <c r="H104" s="127"/>
    </row>
    <row r="105" spans="1:8" x14ac:dyDescent="0.25">
      <c r="B105" s="109" t="s">
        <v>133</v>
      </c>
      <c r="E105" s="129"/>
      <c r="F105" s="127"/>
      <c r="G105" s="127"/>
      <c r="H105" s="127"/>
    </row>
    <row r="106" spans="1:8" x14ac:dyDescent="0.25">
      <c r="B106" s="110"/>
      <c r="C106" s="65">
        <v>550</v>
      </c>
      <c r="D106" s="65" t="s">
        <v>42</v>
      </c>
      <c r="E106" s="127">
        <v>0</v>
      </c>
      <c r="F106" s="127">
        <v>0</v>
      </c>
      <c r="G106" s="127">
        <f>C106*E106</f>
        <v>0</v>
      </c>
      <c r="H106" s="127">
        <f>C106*F106</f>
        <v>0</v>
      </c>
    </row>
    <row r="107" spans="1:8" x14ac:dyDescent="0.25">
      <c r="C107" s="65"/>
      <c r="D107" s="65"/>
      <c r="E107" s="127"/>
      <c r="F107" s="127"/>
      <c r="G107" s="127"/>
      <c r="H107" s="127"/>
    </row>
    <row r="108" spans="1:8" x14ac:dyDescent="0.25">
      <c r="B108" s="109"/>
      <c r="F108" s="108"/>
    </row>
    <row r="109" spans="1:8" x14ac:dyDescent="0.25">
      <c r="B109" s="110"/>
      <c r="F109" s="108"/>
    </row>
    <row r="110" spans="1:8" x14ac:dyDescent="0.25">
      <c r="B110" s="110"/>
      <c r="F110" s="108"/>
    </row>
    <row r="111" spans="1:8" x14ac:dyDescent="0.25">
      <c r="F111" s="108"/>
    </row>
    <row r="112" spans="1:8" x14ac:dyDescent="0.25">
      <c r="B112" s="110"/>
      <c r="F112" s="108"/>
    </row>
    <row r="113" spans="1:9" x14ac:dyDescent="0.25">
      <c r="B113" s="110"/>
      <c r="F113" s="108"/>
    </row>
    <row r="125" spans="1:9" x14ac:dyDescent="0.25">
      <c r="B125" s="110"/>
      <c r="F125" s="108"/>
    </row>
    <row r="126" spans="1:9" x14ac:dyDescent="0.25">
      <c r="B126" s="110"/>
      <c r="F126" s="108"/>
    </row>
    <row r="127" spans="1:9" x14ac:dyDescent="0.25">
      <c r="B127" s="109"/>
      <c r="F127" s="108"/>
    </row>
    <row r="128" spans="1:9" s="69" customFormat="1" ht="16.5" thickBot="1" x14ac:dyDescent="0.3">
      <c r="A128" s="66"/>
      <c r="B128" s="67" t="s">
        <v>21</v>
      </c>
      <c r="C128" s="80"/>
      <c r="D128" s="80"/>
      <c r="E128" s="80"/>
      <c r="F128" s="81"/>
      <c r="G128" s="82" t="s">
        <v>12</v>
      </c>
      <c r="H128" s="82" t="s">
        <v>13</v>
      </c>
      <c r="I128" s="68"/>
    </row>
    <row r="129" spans="1:9" ht="16.5" thickBot="1" x14ac:dyDescent="0.3">
      <c r="A129" s="70"/>
      <c r="B129" s="71" t="s">
        <v>24</v>
      </c>
      <c r="C129" s="83"/>
      <c r="D129" s="83"/>
      <c r="E129" s="83"/>
      <c r="F129" s="84"/>
      <c r="G129" s="85">
        <f>SUM(G4:G127)</f>
        <v>0</v>
      </c>
      <c r="H129" s="85">
        <f>SUM(H4:H127)</f>
        <v>0</v>
      </c>
      <c r="I129" s="72" t="s">
        <v>0</v>
      </c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Layout" workbookViewId="0">
      <selection activeCell="H30" sqref="H30"/>
    </sheetView>
  </sheetViews>
  <sheetFormatPr defaultColWidth="9.140625" defaultRowHeight="15" x14ac:dyDescent="0.25"/>
  <cols>
    <col min="1" max="1" width="8.85546875" style="61" customWidth="1"/>
    <col min="2" max="2" width="25" customWidth="1"/>
    <col min="3" max="4" width="11.7109375" style="62" customWidth="1"/>
    <col min="5" max="5" width="13.28515625" style="62" customWidth="1"/>
    <col min="6" max="6" width="13.7109375" style="105" bestFit="1" customWidth="1"/>
    <col min="7" max="7" width="17.7109375" style="100" customWidth="1"/>
    <col min="8" max="8" width="19" style="100" customWidth="1"/>
  </cols>
  <sheetData>
    <row r="1" spans="1:9" s="51" customFormat="1" ht="42" customHeight="1" thickBot="1" x14ac:dyDescent="0.4">
      <c r="A1" s="147" t="s">
        <v>263</v>
      </c>
      <c r="B1" s="147"/>
      <c r="C1" s="147"/>
      <c r="D1" s="147"/>
      <c r="E1" s="147"/>
      <c r="F1" s="147"/>
      <c r="G1" s="147"/>
      <c r="H1" s="147"/>
      <c r="I1" s="147"/>
    </row>
    <row r="2" spans="1:9" s="51" customFormat="1" ht="21" x14ac:dyDescent="0.35">
      <c r="A2" s="52"/>
      <c r="B2" s="53" t="s">
        <v>8</v>
      </c>
      <c r="C2" s="73"/>
      <c r="D2" s="73"/>
      <c r="E2" s="73"/>
      <c r="F2" s="74"/>
      <c r="G2" s="75"/>
      <c r="H2" s="75"/>
      <c r="I2" s="54"/>
    </row>
    <row r="3" spans="1:9" s="58" customFormat="1" ht="16.5" thickBot="1" x14ac:dyDescent="0.3">
      <c r="A3" s="55"/>
      <c r="B3" s="56"/>
      <c r="C3" s="76" t="s">
        <v>9</v>
      </c>
      <c r="D3" s="76" t="s">
        <v>30</v>
      </c>
      <c r="E3" s="76" t="s">
        <v>10</v>
      </c>
      <c r="F3" s="76" t="s">
        <v>11</v>
      </c>
      <c r="G3" s="77" t="s">
        <v>12</v>
      </c>
      <c r="H3" s="77" t="s">
        <v>13</v>
      </c>
      <c r="I3" s="57"/>
    </row>
    <row r="4" spans="1:9" x14ac:dyDescent="0.25">
      <c r="A4" s="61">
        <v>1</v>
      </c>
      <c r="B4" s="109" t="s">
        <v>85</v>
      </c>
      <c r="E4" s="129"/>
      <c r="F4" s="127"/>
      <c r="G4" s="127"/>
      <c r="H4" s="127"/>
    </row>
    <row r="5" spans="1:9" x14ac:dyDescent="0.25">
      <c r="B5" s="110" t="s">
        <v>86</v>
      </c>
      <c r="E5" s="129"/>
      <c r="F5" s="127"/>
      <c r="G5" s="127"/>
      <c r="H5" s="127"/>
    </row>
    <row r="6" spans="1:9" x14ac:dyDescent="0.25">
      <c r="B6" s="110" t="s">
        <v>108</v>
      </c>
      <c r="E6" s="129"/>
      <c r="F6" s="127"/>
      <c r="G6" s="127"/>
      <c r="H6" s="127"/>
    </row>
    <row r="7" spans="1:9" x14ac:dyDescent="0.25">
      <c r="E7" s="129"/>
      <c r="F7" s="127"/>
      <c r="G7" s="127"/>
      <c r="H7" s="127"/>
    </row>
    <row r="8" spans="1:9" x14ac:dyDescent="0.25">
      <c r="B8" s="110" t="s">
        <v>41</v>
      </c>
      <c r="E8" s="129"/>
      <c r="F8" s="127"/>
      <c r="G8" s="127"/>
      <c r="H8" s="127"/>
    </row>
    <row r="9" spans="1:9" x14ac:dyDescent="0.25">
      <c r="B9" s="110" t="s">
        <v>87</v>
      </c>
      <c r="E9" s="129"/>
      <c r="F9" s="127"/>
      <c r="G9" s="127"/>
      <c r="H9" s="127"/>
    </row>
    <row r="10" spans="1:9" x14ac:dyDescent="0.25">
      <c r="B10" s="110" t="s">
        <v>88</v>
      </c>
      <c r="E10" s="129"/>
      <c r="F10" s="127"/>
      <c r="G10" s="127"/>
      <c r="H10" s="127"/>
    </row>
    <row r="11" spans="1:9" x14ac:dyDescent="0.25">
      <c r="B11" s="110" t="s">
        <v>89</v>
      </c>
      <c r="E11" s="129"/>
      <c r="F11" s="127"/>
      <c r="G11" s="127"/>
      <c r="H11" s="127"/>
    </row>
    <row r="12" spans="1:9" x14ac:dyDescent="0.25">
      <c r="B12" s="109" t="s">
        <v>90</v>
      </c>
      <c r="E12" s="129"/>
      <c r="F12" s="127"/>
      <c r="G12" s="127"/>
      <c r="H12" s="127"/>
    </row>
    <row r="13" spans="1:9" ht="17.25" x14ac:dyDescent="0.25">
      <c r="B13" s="59"/>
      <c r="C13" s="65">
        <v>63</v>
      </c>
      <c r="D13" s="65" t="s">
        <v>32</v>
      </c>
      <c r="E13" s="127">
        <v>0</v>
      </c>
      <c r="F13" s="127">
        <v>0</v>
      </c>
      <c r="G13" s="127">
        <f>C13*E13</f>
        <v>0</v>
      </c>
      <c r="H13" s="127">
        <f>C13*F13</f>
        <v>0</v>
      </c>
    </row>
    <row r="14" spans="1:9" x14ac:dyDescent="0.25">
      <c r="B14" s="59"/>
      <c r="C14" s="65"/>
      <c r="D14" s="65"/>
      <c r="E14" s="127"/>
      <c r="F14" s="127"/>
      <c r="G14" s="127"/>
      <c r="H14" s="127"/>
    </row>
    <row r="15" spans="1:9" x14ac:dyDescent="0.25">
      <c r="B15" s="59"/>
      <c r="C15" s="65"/>
      <c r="D15" s="65"/>
      <c r="E15" s="127"/>
      <c r="F15" s="127"/>
      <c r="G15" s="127"/>
      <c r="H15" s="127"/>
    </row>
    <row r="16" spans="1:9" x14ac:dyDescent="0.25">
      <c r="B16" s="60"/>
      <c r="E16" s="129"/>
      <c r="F16" s="127"/>
      <c r="G16" s="127"/>
      <c r="H16" s="127"/>
    </row>
    <row r="17" spans="1:9" x14ac:dyDescent="0.25">
      <c r="A17" s="61">
        <v>2</v>
      </c>
      <c r="B17" s="109" t="s">
        <v>91</v>
      </c>
      <c r="E17" s="129"/>
      <c r="F17" s="127"/>
      <c r="G17" s="127"/>
      <c r="H17" s="127"/>
    </row>
    <row r="18" spans="1:9" ht="13.5" customHeight="1" x14ac:dyDescent="0.25">
      <c r="B18" s="110" t="s">
        <v>92</v>
      </c>
      <c r="E18" s="129"/>
      <c r="F18" s="127"/>
      <c r="G18" s="127"/>
      <c r="H18" s="127"/>
    </row>
    <row r="19" spans="1:9" ht="13.5" customHeight="1" x14ac:dyDescent="0.25">
      <c r="B19" s="110" t="s">
        <v>108</v>
      </c>
      <c r="E19" s="129"/>
      <c r="F19" s="127"/>
      <c r="G19" s="127"/>
      <c r="H19" s="127"/>
    </row>
    <row r="20" spans="1:9" ht="13.5" customHeight="1" x14ac:dyDescent="0.25">
      <c r="E20" s="129"/>
      <c r="F20" s="127"/>
      <c r="G20" s="127"/>
      <c r="H20" s="127"/>
    </row>
    <row r="21" spans="1:9" ht="13.5" customHeight="1" x14ac:dyDescent="0.25">
      <c r="B21" s="110" t="s">
        <v>41</v>
      </c>
      <c r="E21" s="129"/>
      <c r="F21" s="127"/>
      <c r="G21" s="127"/>
      <c r="H21" s="127"/>
    </row>
    <row r="22" spans="1:9" ht="13.5" customHeight="1" x14ac:dyDescent="0.25">
      <c r="B22" s="110" t="s">
        <v>87</v>
      </c>
      <c r="E22" s="129"/>
      <c r="F22" s="127"/>
      <c r="G22" s="127"/>
      <c r="H22" s="127"/>
    </row>
    <row r="23" spans="1:9" ht="13.5" customHeight="1" x14ac:dyDescent="0.25">
      <c r="B23" s="110" t="s">
        <v>88</v>
      </c>
      <c r="E23" s="129"/>
      <c r="F23" s="127"/>
      <c r="G23" s="127"/>
      <c r="H23" s="127"/>
    </row>
    <row r="24" spans="1:9" ht="17.25" customHeight="1" x14ac:dyDescent="0.25">
      <c r="B24" s="110" t="s">
        <v>93</v>
      </c>
      <c r="E24" s="129"/>
      <c r="F24" s="127"/>
      <c r="G24" s="127"/>
      <c r="H24" s="127"/>
    </row>
    <row r="25" spans="1:9" ht="17.25" customHeight="1" x14ac:dyDescent="0.25">
      <c r="B25" s="109" t="s">
        <v>94</v>
      </c>
      <c r="E25" s="129"/>
      <c r="F25" s="127"/>
      <c r="G25" s="127"/>
      <c r="H25" s="127"/>
    </row>
    <row r="26" spans="1:9" ht="17.25" customHeight="1" x14ac:dyDescent="0.25">
      <c r="B26" s="60"/>
      <c r="C26" s="65">
        <v>63</v>
      </c>
      <c r="D26" s="65" t="s">
        <v>32</v>
      </c>
      <c r="E26" s="127">
        <v>0</v>
      </c>
      <c r="F26" s="127">
        <v>0</v>
      </c>
      <c r="G26" s="127">
        <f>C26*E26</f>
        <v>0</v>
      </c>
      <c r="H26" s="127">
        <f>C26*F26</f>
        <v>0</v>
      </c>
    </row>
    <row r="27" spans="1:9" ht="15" customHeight="1" x14ac:dyDescent="0.25">
      <c r="B27" s="60"/>
      <c r="C27" s="65"/>
      <c r="D27" s="65"/>
      <c r="E27" s="127"/>
      <c r="F27" s="127"/>
      <c r="G27" s="127"/>
      <c r="H27" s="127"/>
    </row>
    <row r="28" spans="1:9" x14ac:dyDescent="0.25">
      <c r="B28" s="60"/>
      <c r="C28" s="65"/>
      <c r="D28" s="65"/>
      <c r="E28" s="65"/>
      <c r="F28" s="65"/>
      <c r="G28" s="65"/>
      <c r="H28" s="65"/>
    </row>
    <row r="29" spans="1:9" ht="16.5" thickBot="1" x14ac:dyDescent="0.3">
      <c r="A29" s="66"/>
      <c r="B29" s="67" t="s">
        <v>21</v>
      </c>
      <c r="C29" s="80"/>
      <c r="D29" s="80"/>
      <c r="E29" s="80"/>
      <c r="F29" s="81"/>
      <c r="G29" s="82" t="s">
        <v>12</v>
      </c>
      <c r="H29" s="82" t="s">
        <v>13</v>
      </c>
    </row>
    <row r="30" spans="1:9" ht="16.5" thickBot="1" x14ac:dyDescent="0.3">
      <c r="A30" s="70"/>
      <c r="B30" s="71" t="s">
        <v>24</v>
      </c>
      <c r="C30" s="83"/>
      <c r="D30" s="83"/>
      <c r="E30" s="83"/>
      <c r="F30" s="84"/>
      <c r="G30" s="85">
        <f ca="1">SUM(G4:G35)</f>
        <v>0</v>
      </c>
      <c r="H30" s="85">
        <f ca="1">SUM(H4:H35)</f>
        <v>0</v>
      </c>
      <c r="I30" s="72" t="s">
        <v>0</v>
      </c>
    </row>
    <row r="31" spans="1:9" ht="13.5" customHeight="1" x14ac:dyDescent="0.25">
      <c r="B31" s="60"/>
      <c r="C31" s="65"/>
      <c r="D31" s="65"/>
      <c r="E31" s="65"/>
      <c r="F31" s="65"/>
      <c r="G31" s="65"/>
      <c r="H31" s="65"/>
    </row>
    <row r="32" spans="1:9" ht="13.5" customHeight="1" x14ac:dyDescent="0.25">
      <c r="B32" s="60"/>
      <c r="C32" s="65"/>
      <c r="D32" s="65"/>
      <c r="E32" s="65"/>
      <c r="F32" s="65"/>
      <c r="G32" s="65"/>
      <c r="H32" s="65"/>
    </row>
    <row r="33" spans="1:8" ht="13.5" customHeight="1" x14ac:dyDescent="0.25">
      <c r="B33" s="60"/>
      <c r="C33" s="65"/>
      <c r="D33" s="65"/>
      <c r="E33" s="65"/>
      <c r="F33" s="65"/>
      <c r="G33" s="65"/>
      <c r="H33" s="65"/>
    </row>
    <row r="34" spans="1:8" x14ac:dyDescent="0.25">
      <c r="B34" s="59"/>
      <c r="C34" s="65"/>
      <c r="D34" s="65"/>
      <c r="E34" s="65"/>
      <c r="F34" s="65"/>
      <c r="G34" s="65"/>
      <c r="H34" s="65"/>
    </row>
    <row r="35" spans="1:8" x14ac:dyDescent="0.25">
      <c r="B35" s="59"/>
      <c r="C35" s="65"/>
      <c r="D35" s="65"/>
      <c r="E35" s="65"/>
      <c r="F35" s="65"/>
      <c r="G35" s="65"/>
      <c r="H35" s="65"/>
    </row>
    <row r="39" spans="1:8" x14ac:dyDescent="0.25">
      <c r="F39" s="97"/>
      <c r="G39" s="97"/>
      <c r="H39" s="97"/>
    </row>
    <row r="47" spans="1:8" s="69" customFormat="1" ht="15.75" x14ac:dyDescent="0.25">
      <c r="A47" s="61"/>
      <c r="B47"/>
      <c r="C47" s="62"/>
      <c r="D47" s="62"/>
      <c r="E47" s="62"/>
      <c r="F47" s="105"/>
      <c r="G47" s="100"/>
      <c r="H47" s="100"/>
    </row>
  </sheetData>
  <mergeCells count="1">
    <mergeCell ref="A1:I1"/>
  </mergeCells>
  <pageMargins left="0.7" right="0.7" top="0.75" bottom="0.75" header="0.3" footer="0.3"/>
  <pageSetup paperSize="9" orientation="landscape" r:id="rId1"/>
  <headerFooter>
    <oddHeader>&amp;CKészítette:     K-ART Kft 2173 Kartal, Bocskai u.72      -     Bőcs Község Önkormányzata   részére</oddHeader>
    <oddFooter>&amp;R&amp;N/&amp;P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Záradék</vt:lpstr>
      <vt:lpstr>Összesítő</vt:lpstr>
      <vt:lpstr>Zsaluzás és állványozás</vt:lpstr>
      <vt:lpstr>Irtás, föld- és sziklamunka</vt:lpstr>
      <vt:lpstr>Síkalapozás</vt:lpstr>
      <vt:lpstr>Helyszíni beton és vasbeton </vt:lpstr>
      <vt:lpstr>Falazási és egyéb kőműves</vt:lpstr>
      <vt:lpstr>Fém- és könnyű épületszerk.</vt:lpstr>
      <vt:lpstr>Vakolás és rabicolás</vt:lpstr>
      <vt:lpstr>Bádogozás</vt:lpstr>
      <vt:lpstr>Felületképzés</vt:lpstr>
      <vt:lpstr>Villámvédelem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Gurzó József</dc:creator>
  <cp:lastModifiedBy>Kósa János</cp:lastModifiedBy>
  <cp:lastPrinted>2019-01-08T12:59:14Z</cp:lastPrinted>
  <dcterms:created xsi:type="dcterms:W3CDTF">2009-06-19T13:39:36Z</dcterms:created>
  <dcterms:modified xsi:type="dcterms:W3CDTF">2019-01-09T10:40:45Z</dcterms:modified>
</cp:coreProperties>
</file>